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8" i="1" l="1"/>
  <c r="D65" i="1"/>
  <c r="D28" i="1"/>
  <c r="D17" i="1"/>
  <c r="D15" i="1"/>
  <c r="D18" i="1" s="1"/>
  <c r="D78" i="1" l="1"/>
  <c r="D36" i="1"/>
  <c r="D37" i="1" s="1"/>
  <c r="D63" i="1"/>
  <c r="D66" i="1" s="1"/>
  <c r="D58" i="1"/>
  <c r="D43" i="1"/>
  <c r="D94" i="1"/>
  <c r="D95" i="1" l="1"/>
  <c r="D85" i="1"/>
  <c r="D198" i="1" l="1"/>
  <c r="D205" i="1" s="1"/>
  <c r="D167" i="1"/>
  <c r="D204" i="1" s="1"/>
  <c r="D159" i="1"/>
  <c r="D203" i="1" s="1"/>
  <c r="D111" i="1"/>
  <c r="D199" i="1" l="1"/>
  <c r="D69" i="1"/>
  <c r="D72" i="1"/>
  <c r="D51" i="1"/>
  <c r="D47" i="1"/>
  <c r="D52" i="1" l="1"/>
  <c r="D73" i="1"/>
  <c r="D24" i="1"/>
  <c r="D21" i="1"/>
  <c r="D201" i="1" s="1"/>
  <c r="D25" i="1" l="1"/>
  <c r="D8" i="1"/>
  <c r="D202" i="1" l="1"/>
  <c r="D206" i="1" s="1"/>
</calcChain>
</file>

<file path=xl/sharedStrings.xml><?xml version="1.0" encoding="utf-8"?>
<sst xmlns="http://schemas.openxmlformats.org/spreadsheetml/2006/main" count="390" uniqueCount="293">
  <si>
    <t>№ п/п</t>
  </si>
  <si>
    <t>Профессия/ специальность/направление подготовки</t>
  </si>
  <si>
    <t>Количество выпускников</t>
  </si>
  <si>
    <t>1.</t>
  </si>
  <si>
    <t>2.</t>
  </si>
  <si>
    <t>1. ГОУ "Днестровский техникум энергетики и компьютерных технологий"</t>
  </si>
  <si>
    <t>3.</t>
  </si>
  <si>
    <t>2.08.02.09</t>
  </si>
  <si>
    <t>Монтаж, наладка и эксплуатация электрооборудования промышленных и гражданских зданий</t>
  </si>
  <si>
    <t>2.09.02.04</t>
  </si>
  <si>
    <t>Информационные системы (по отралям)</t>
  </si>
  <si>
    <t>2.13.02.02</t>
  </si>
  <si>
    <t>Теплоснабжение и теплотехническое оборудование</t>
  </si>
  <si>
    <t>Итого по программам среднего профессионального образования</t>
  </si>
  <si>
    <t>2. ГОУ СПО "Промышленно-строительный техникум"</t>
  </si>
  <si>
    <t>Мастер общестроительных работ</t>
  </si>
  <si>
    <t>4.35.02.07</t>
  </si>
  <si>
    <t>2.20.02.02</t>
  </si>
  <si>
    <t>Механизация сельского хозяйства</t>
  </si>
  <si>
    <t>Защита в чрезвычайных ситуациях</t>
  </si>
  <si>
    <t>Итого по программам начального профессионального образования</t>
  </si>
  <si>
    <t xml:space="preserve">Всего </t>
  </si>
  <si>
    <t>Информация о количестве обучающихся по образовательным программам начального, среднего и высшего профессионального образования за счет средств республиканского бюджета, завершающих обучение в 2021-2022 учебном году</t>
  </si>
  <si>
    <t>3. ГОУ СПО "Слободзейский политехнический техникум"</t>
  </si>
  <si>
    <t>2.08.01.07</t>
  </si>
  <si>
    <t xml:space="preserve">2.29.02.04 </t>
  </si>
  <si>
    <t xml:space="preserve">2.15.02.06 </t>
  </si>
  <si>
    <t>2.19.02.07</t>
  </si>
  <si>
    <t>5.38.02.01</t>
  </si>
  <si>
    <t>Всего</t>
  </si>
  <si>
    <t>4. ГОУ СПО "Приднестровский колледж технологий и управления"</t>
  </si>
  <si>
    <t>2.19.02.10</t>
  </si>
  <si>
    <t>Технология продукции общественного питания</t>
  </si>
  <si>
    <t>5.43.02.01</t>
  </si>
  <si>
    <t>Организация обслуживания в общественном питании</t>
  </si>
  <si>
    <t>5.38.02.04</t>
  </si>
  <si>
    <t>Коммерция в торговле</t>
  </si>
  <si>
    <t>4.</t>
  </si>
  <si>
    <t>5.38.02.05</t>
  </si>
  <si>
    <t>Товароведение и экспертиза качества потребительских товаров</t>
  </si>
  <si>
    <t>5. ГОУ СПО "Тираспольский техникум коммерции"</t>
  </si>
  <si>
    <t>Технология хлеба, кондитерских и макаронных изделий</t>
  </si>
  <si>
    <t>Конструирование, моделирование и технология швейных изделий</t>
  </si>
  <si>
    <t>Монтаж и техническая эксплуатация холодильно-компрессорных машин и установок» (по отраслям)</t>
  </si>
  <si>
    <t>Технология мяса и мясных продуктов</t>
  </si>
  <si>
    <t>Технология молока и молочных продуктов</t>
  </si>
  <si>
    <t xml:space="preserve"> Экономика и бухгалтерский учет (по отраслям)</t>
  </si>
  <si>
    <t>2.29.01.03.</t>
  </si>
  <si>
    <t>Сборщик обуви</t>
  </si>
  <si>
    <t>2.29.01.08.</t>
  </si>
  <si>
    <t>Оператор швейного оборудования</t>
  </si>
  <si>
    <t>2.29.02.04</t>
  </si>
  <si>
    <t>Конструирование, моделирование,технология швейных изделий</t>
  </si>
  <si>
    <t>2.15.02.01</t>
  </si>
  <si>
    <t>Монтаж и техническая эксплуатация промышленного оборудования</t>
  </si>
  <si>
    <t>15.02.10-1</t>
  </si>
  <si>
    <t>Мехатроника по отраслям</t>
  </si>
  <si>
    <t>6. ГОУ СПО "Бендерский торгово-технологический техникум"</t>
  </si>
  <si>
    <t>2.09.02.01</t>
  </si>
  <si>
    <t>Компьютерые системы и комплексы</t>
  </si>
  <si>
    <t>2.09.02.03</t>
  </si>
  <si>
    <t>Программирование в компьютерных системах</t>
  </si>
  <si>
    <t>2.09.02.05</t>
  </si>
  <si>
    <t>Прикладная информатика (по отраслям)</t>
  </si>
  <si>
    <t>5.40.02.01</t>
  </si>
  <si>
    <t>Право и организация социального обеспечения</t>
  </si>
  <si>
    <t>7. ГОУ СПО "Тираспольский техникум информатики и права"</t>
  </si>
  <si>
    <t>4.35.01.14</t>
  </si>
  <si>
    <t>Мастер по техническому обслуживанию и ремонту машинно-тракторного парка</t>
  </si>
  <si>
    <t>4.35.01.15</t>
  </si>
  <si>
    <t>Электромонтер по ремонту и обслуживанию электрооборудования в сельскохозяйственном производстве</t>
  </si>
  <si>
    <t>2.08.01.08</t>
  </si>
  <si>
    <t>Мастер отделочных строительных работ</t>
  </si>
  <si>
    <t>Монтаж, наладка и эксплуатация электрооборудования промышленных и гражданский зданий</t>
  </si>
  <si>
    <t>8. ГОУ СПО "Рыбницкий политехнический техникум"</t>
  </si>
  <si>
    <t xml:space="preserve">Итого по программам начального профессионального образования                                                                                                                                                                      </t>
  </si>
  <si>
    <t>2.23.01.03</t>
  </si>
  <si>
    <t>Автомеханик</t>
  </si>
  <si>
    <t>2.13.02.07</t>
  </si>
  <si>
    <t>Электроснабжение (по отраслям)</t>
  </si>
  <si>
    <t>Компьютерные системы и комплексы</t>
  </si>
  <si>
    <t>9. ГОУ СПО"Дубоссарский индустриальный техникум"</t>
  </si>
  <si>
    <t>2.13.01.10</t>
  </si>
  <si>
    <t>Электроснабжение</t>
  </si>
  <si>
    <t>2.15.02.08</t>
  </si>
  <si>
    <t>Технология машиностроения</t>
  </si>
  <si>
    <t>2.13.02.11</t>
  </si>
  <si>
    <t>Техническая эксплуатация о обслуживание электрического и электромеханического оборудования</t>
  </si>
  <si>
    <t>2.15.02.07</t>
  </si>
  <si>
    <t>Автоматизация технологических процессов и производств</t>
  </si>
  <si>
    <t>2.08.02.06</t>
  </si>
  <si>
    <t>Строительство и эксплуатация зданий</t>
  </si>
  <si>
    <t>Информационные системы по отраслям</t>
  </si>
  <si>
    <t>2.23.02.05</t>
  </si>
  <si>
    <t>Техническое обслуживание и ремонт автомобильного транспорта</t>
  </si>
  <si>
    <t>2.08.02.08</t>
  </si>
  <si>
    <t>Монтаж и эксплуатация оборудования и систем газоснабжения</t>
  </si>
  <si>
    <t>2.21.02.05</t>
  </si>
  <si>
    <t>Земельно-имущественные отношения</t>
  </si>
  <si>
    <t>Экономика и бухгалтерский учет в сельском хозяйстве и перерабатывающих предприятиях</t>
  </si>
  <si>
    <t>Бакалавриат</t>
  </si>
  <si>
    <t>4.35.03.04</t>
  </si>
  <si>
    <t xml:space="preserve">Агрономия </t>
  </si>
  <si>
    <t>4.35.03.05</t>
  </si>
  <si>
    <r>
      <t>Садоводство</t>
    </r>
    <r>
      <rPr>
        <sz val="10"/>
        <rFont val="Times New Roman"/>
        <family val="1"/>
        <charset val="204"/>
      </rPr>
      <t/>
    </r>
  </si>
  <si>
    <t>4.35.03.06</t>
  </si>
  <si>
    <r>
      <t>Агроинженерия</t>
    </r>
    <r>
      <rPr>
        <sz val="10"/>
        <rFont val="Times New Roman"/>
        <family val="1"/>
        <charset val="204"/>
      </rPr>
      <t/>
    </r>
  </si>
  <si>
    <t>4.35.03.07</t>
  </si>
  <si>
    <r>
      <t>Технология  переработки сельскохозяйственной продукции</t>
    </r>
    <r>
      <rPr>
        <sz val="10"/>
        <rFont val="Times New Roman"/>
        <family val="1"/>
        <charset val="204"/>
      </rPr>
      <t/>
    </r>
  </si>
  <si>
    <t>2.08.03.01</t>
  </si>
  <si>
    <t>Строительство</t>
  </si>
  <si>
    <t>2.07.03.01</t>
  </si>
  <si>
    <t>Архитектура</t>
  </si>
  <si>
    <t>1.06.03.01</t>
  </si>
  <si>
    <t xml:space="preserve">Биология </t>
  </si>
  <si>
    <t>1.05.03.02</t>
  </si>
  <si>
    <t>География</t>
  </si>
  <si>
    <t>2.20.03.01</t>
  </si>
  <si>
    <t>Техносферная безопасность</t>
  </si>
  <si>
    <t>2.09.03.01</t>
  </si>
  <si>
    <r>
      <t>Информатика и вычислительная техника</t>
    </r>
    <r>
      <rPr>
        <sz val="10"/>
        <rFont val="Times New Roman"/>
        <family val="1"/>
        <charset val="204"/>
      </rPr>
      <t/>
    </r>
  </si>
  <si>
    <t>2.09.03.04</t>
  </si>
  <si>
    <r>
      <t>Программная инженерия</t>
    </r>
    <r>
      <rPr>
        <sz val="10"/>
        <rFont val="Times New Roman"/>
        <family val="1"/>
        <charset val="204"/>
      </rPr>
      <t/>
    </r>
  </si>
  <si>
    <t>2.15.03.02</t>
  </si>
  <si>
    <t>Технологические машины и обрудование</t>
  </si>
  <si>
    <t>2.23.03.03</t>
  </si>
  <si>
    <t>Эксплуатация транспортно-технологических комплексов и машин</t>
  </si>
  <si>
    <t>2.09.03.02</t>
  </si>
  <si>
    <r>
      <t>Информационные системы и технологии</t>
    </r>
    <r>
      <rPr>
        <sz val="10"/>
        <rFont val="Times New Roman"/>
        <family val="1"/>
        <charset val="204"/>
      </rPr>
      <t/>
    </r>
  </si>
  <si>
    <t>2.15.03.04</t>
  </si>
  <si>
    <t>2.13.03.02</t>
  </si>
  <si>
    <t>Электроэнергетика и электротехника</t>
  </si>
  <si>
    <t>2.09.03.03</t>
  </si>
  <si>
    <t>Прикладная информатика</t>
  </si>
  <si>
    <t>6.44.03.01</t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</si>
  <si>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>(профиль Изобразительное искусство)</t>
    </r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</si>
  <si>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>(профиль Иностранный язык с дополнительным профилем Иностранный язык )</t>
    </r>
  </si>
  <si>
    <t>8.54.03.01</t>
  </si>
  <si>
    <t>Дизайн</t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</si>
  <si>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 xml:space="preserve">(профиль История) </t>
    </r>
  </si>
  <si>
    <t>5.41.03.04</t>
  </si>
  <si>
    <r>
      <t>Политология</t>
    </r>
    <r>
      <rPr>
        <sz val="10"/>
        <rFont val="Times New Roman"/>
        <family val="1"/>
        <charset val="204"/>
      </rPr>
      <t/>
    </r>
  </si>
  <si>
    <t>5.39.03.01</t>
  </si>
  <si>
    <r>
      <t>Социология</t>
    </r>
    <r>
      <rPr>
        <sz val="10"/>
        <rFont val="Times New Roman"/>
        <family val="1"/>
        <charset val="204"/>
      </rPr>
      <t/>
    </r>
  </si>
  <si>
    <t>5.38.03.04</t>
  </si>
  <si>
    <t>Государственное и муниципальное управление</t>
  </si>
  <si>
    <t>5.39.03.02</t>
  </si>
  <si>
    <t>Социальная работа</t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</si>
  <si>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 xml:space="preserve">(профиль Музыкальное образование) </t>
    </r>
  </si>
  <si>
    <t>5.40.03.01</t>
  </si>
  <si>
    <r>
      <t>Юриспруденция</t>
    </r>
    <r>
      <rPr>
        <sz val="10"/>
        <rFont val="Times New Roman"/>
        <family val="1"/>
        <charset val="204"/>
      </rPr>
      <t/>
    </r>
  </si>
  <si>
    <t>5.37.03.01</t>
  </si>
  <si>
    <t>Психология</t>
  </si>
  <si>
    <t>6.44.03.02</t>
  </si>
  <si>
    <r>
      <t>Психолого-педагогическое образование</t>
    </r>
    <r>
      <rPr>
        <i/>
        <sz val="12"/>
        <rFont val="Times New Roman"/>
        <family val="1"/>
        <charset val="204"/>
      </rPr>
      <t xml:space="preserve"> (профили «Психология образования»,«Специальная дошкольная педагогика и психология»,«Социальная педагогика»)</t>
    </r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</si>
  <si>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 xml:space="preserve">(профиль Дошкольное образование) </t>
    </r>
  </si>
  <si>
    <r>
      <t>Педагогическое образование</t>
    </r>
    <r>
      <rPr>
        <i/>
        <sz val="12"/>
        <rFont val="Times New Roman"/>
        <family val="1"/>
        <charset val="204"/>
      </rPr>
      <t xml:space="preserve"> (профиль Начальное образование)</t>
    </r>
  </si>
  <si>
    <t>2.11.03.04</t>
  </si>
  <si>
    <t>Электроника и наноэлектроника</t>
  </si>
  <si>
    <t>1.01.03.01</t>
  </si>
  <si>
    <t xml:space="preserve">Математика </t>
  </si>
  <si>
    <t>2.11.03.02</t>
  </si>
  <si>
    <t>Инфокоммуникационные технологии и системы связи</t>
  </si>
  <si>
    <t>1.01.03.02</t>
  </si>
  <si>
    <t>Прикладная математика и информатика</t>
  </si>
  <si>
    <t>1.01.03.04</t>
  </si>
  <si>
    <t>Прикладная математика</t>
  </si>
  <si>
    <t>1.013.03.02</t>
  </si>
  <si>
    <t>Физика</t>
  </si>
  <si>
    <t>7.45.03.01</t>
  </si>
  <si>
    <r>
      <t>Филология</t>
    </r>
    <r>
      <rPr>
        <i/>
        <sz val="12"/>
        <rFont val="Times New Roman"/>
        <family val="1"/>
        <charset val="204"/>
      </rPr>
      <t xml:space="preserve"> (профиль Отечественная филология (русский язык и литература))</t>
    </r>
  </si>
  <si>
    <r>
      <t xml:space="preserve">Филология </t>
    </r>
    <r>
      <rPr>
        <i/>
        <sz val="12"/>
        <rFont val="Times New Roman"/>
        <family val="1"/>
        <charset val="204"/>
      </rPr>
      <t>(профиль Отечественная филология (молдавский язык и литература))</t>
    </r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</si>
  <si>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>(профиль Русский язык и литература)</t>
    </r>
  </si>
  <si>
    <t>5.42.03.03</t>
  </si>
  <si>
    <t>Издательское дело</t>
  </si>
  <si>
    <t>5.42.03.02</t>
  </si>
  <si>
    <t>Журналистика</t>
  </si>
  <si>
    <t>7.45.03.02</t>
  </si>
  <si>
    <t>Лингвистика</t>
  </si>
  <si>
    <t>5.38.03.01</t>
  </si>
  <si>
    <t>Экономика</t>
  </si>
  <si>
    <t>5.38.03.05</t>
  </si>
  <si>
    <t>Электронный бизнес</t>
  </si>
  <si>
    <t>5.38.03.02</t>
  </si>
  <si>
    <t>Менеджмент</t>
  </si>
  <si>
    <t>3.36.05.01</t>
  </si>
  <si>
    <t>Ветеринария</t>
  </si>
  <si>
    <t>2.23.05.01</t>
  </si>
  <si>
    <r>
      <t xml:space="preserve">Наземные транспортно-технологические средства </t>
    </r>
    <r>
      <rPr>
        <i/>
        <sz val="12"/>
        <rFont val="Times New Roman"/>
        <family val="1"/>
        <charset val="204"/>
      </rPr>
      <t>(профиль Технические средства промышленного комплекса)</t>
    </r>
  </si>
  <si>
    <t>1.04.05.01</t>
  </si>
  <si>
    <t xml:space="preserve">Фундаментальная и прикладная химия </t>
  </si>
  <si>
    <r>
      <t xml:space="preserve">Наземные транспортно-технологические средства </t>
    </r>
    <r>
      <rPr>
        <i/>
        <sz val="12"/>
        <rFont val="Times New Roman"/>
        <family val="1"/>
        <charset val="204"/>
      </rPr>
      <t>(профиль Подьемно-транспортные, строительные, дорожные рседства и оборудование)</t>
    </r>
  </si>
  <si>
    <t>5.40.05.01</t>
  </si>
  <si>
    <t>Правове обеспечение национальной безопасности</t>
  </si>
  <si>
    <t>7.45.05.01</t>
  </si>
  <si>
    <t>Перевод и переводоведение</t>
  </si>
  <si>
    <t>5.38.05.01</t>
  </si>
  <si>
    <t>Экономическая безопасность</t>
  </si>
  <si>
    <t>4.35.04.04</t>
  </si>
  <si>
    <t>Агрономия</t>
  </si>
  <si>
    <t>4.35.04.05</t>
  </si>
  <si>
    <t>Садоводство</t>
  </si>
  <si>
    <t>4.35.04.06</t>
  </si>
  <si>
    <t>Агроинженерия</t>
  </si>
  <si>
    <t>2.08.04.01</t>
  </si>
  <si>
    <t>1.06.04.01</t>
  </si>
  <si>
    <t>Биология</t>
  </si>
  <si>
    <t>5.43.04.02</t>
  </si>
  <si>
    <t>Туризм</t>
  </si>
  <si>
    <t>1.05.04.02</t>
  </si>
  <si>
    <t>2.15.04.02</t>
  </si>
  <si>
    <t>2.09.04.01</t>
  </si>
  <si>
    <t>Информатика и вычислительная техника</t>
  </si>
  <si>
    <t>2.09.04.02</t>
  </si>
  <si>
    <t>Информационные системы и технологии</t>
  </si>
  <si>
    <t>2.09.04.04</t>
  </si>
  <si>
    <t>Программная инженерия</t>
  </si>
  <si>
    <t>2.23.04.03</t>
  </si>
  <si>
    <t>2.13.04.01</t>
  </si>
  <si>
    <t>2.09.04.03</t>
  </si>
  <si>
    <t>5.46.04.01</t>
  </si>
  <si>
    <t>История</t>
  </si>
  <si>
    <t>5.41.04.04</t>
  </si>
  <si>
    <t>Политология</t>
  </si>
  <si>
    <t>5.39.04.01</t>
  </si>
  <si>
    <t>Социология</t>
  </si>
  <si>
    <t>6.44.04.01</t>
  </si>
  <si>
    <r>
      <t xml:space="preserve">Педагогическое образование </t>
    </r>
    <r>
      <rPr>
        <i/>
        <sz val="12"/>
        <rFont val="Times New Roman"/>
        <family val="1"/>
        <charset val="204"/>
      </rPr>
      <t>(профиль Музыкальное образование)</t>
    </r>
  </si>
  <si>
    <t>5.38.04.04</t>
  </si>
  <si>
    <t>5.40.04.01</t>
  </si>
  <si>
    <t>Юриспруденция</t>
  </si>
  <si>
    <t>6.44.04.02</t>
  </si>
  <si>
    <r>
      <t xml:space="preserve">Психолого-педагогическое образование </t>
    </r>
    <r>
      <rPr>
        <i/>
        <sz val="12"/>
        <rFont val="Times New Roman"/>
        <family val="1"/>
        <charset val="204"/>
      </rPr>
      <t>(профили Организационная психология в социальной сфере и образовании; Инновационные технологии психолого</t>
    </r>
    <r>
      <rPr>
        <sz val="12"/>
        <rFont val="Times New Roman"/>
        <family val="1"/>
        <charset val="204"/>
      </rPr>
      <t>-</t>
    </r>
    <r>
      <rPr>
        <i/>
        <sz val="12"/>
        <rFont val="Times New Roman"/>
        <family val="1"/>
        <charset val="204"/>
      </rPr>
      <t>педагогического сопровождения лиц с ограниченными возможностями здоровья)</t>
    </r>
  </si>
  <si>
    <r>
      <t>Педагогическое образование</t>
    </r>
    <r>
      <rPr>
        <i/>
        <sz val="12"/>
        <rFont val="Times New Roman"/>
        <family val="1"/>
        <charset val="204"/>
      </rPr>
      <t xml:space="preserve"> (профили Педагогика дошкольного детства; Педагогическая инноватика в начальном образовании)</t>
    </r>
  </si>
  <si>
    <t>1.01.04.01</t>
  </si>
  <si>
    <t>1.03.04.02</t>
  </si>
  <si>
    <t>7.45.04.01</t>
  </si>
  <si>
    <t>Филология</t>
  </si>
  <si>
    <t>7.01.04.02</t>
  </si>
  <si>
    <t>5.42.04.05</t>
  </si>
  <si>
    <t>Медиакоммуникации</t>
  </si>
  <si>
    <t>5.38.04.01</t>
  </si>
  <si>
    <t>5.38.04.08</t>
  </si>
  <si>
    <t>Финансы и кредит</t>
  </si>
  <si>
    <t>5.38.04.02</t>
  </si>
  <si>
    <t>Итого по программам бакалавриата</t>
  </si>
  <si>
    <t>Итого по програмам специалитета</t>
  </si>
  <si>
    <t>Итого по программам магистратуры</t>
  </si>
  <si>
    <t>2.23.02.03</t>
  </si>
  <si>
    <t xml:space="preserve">2. </t>
  </si>
  <si>
    <t xml:space="preserve">Земельно-имущественные отношения </t>
  </si>
  <si>
    <t>5.38.02.01.</t>
  </si>
  <si>
    <t>Экономика и бухгалтерский учет (по отраслям)</t>
  </si>
  <si>
    <t>10. ГОУ СПО "Каменский политехнический техникум им. И.С.Солтыса"</t>
  </si>
  <si>
    <t>11. ГОУ СПО "Бендерский педагогический колледж"</t>
  </si>
  <si>
    <t>5.</t>
  </si>
  <si>
    <t>6.44.02.02</t>
  </si>
  <si>
    <t>6.44.02.01</t>
  </si>
  <si>
    <t>8.53.02.01</t>
  </si>
  <si>
    <t>6.44.02.04</t>
  </si>
  <si>
    <t>6.44.02.03</t>
  </si>
  <si>
    <t>Преподавание в начальных классах</t>
  </si>
  <si>
    <t>Дошкольное образование</t>
  </si>
  <si>
    <t>Музыкальное образование</t>
  </si>
  <si>
    <t>Специальное дошкольное образование</t>
  </si>
  <si>
    <t>Педагогика дополнительного образования</t>
  </si>
  <si>
    <t>4.35.02.05</t>
  </si>
  <si>
    <t>4.36.02.01</t>
  </si>
  <si>
    <t>2.23.02.01</t>
  </si>
  <si>
    <t>Организация перевозок и управление на автомобильном транспорте</t>
  </si>
  <si>
    <t>4.35.02.12</t>
  </si>
  <si>
    <t>Садово-парковое и ландшафтное строительство</t>
  </si>
  <si>
    <t>12. ГОУ СПО "Тираспольский аграрно-технический колледж им.М.В.Фрунзе"</t>
  </si>
  <si>
    <t>Портной</t>
  </si>
  <si>
    <t>Гостиничный сервис</t>
  </si>
  <si>
    <t xml:space="preserve">Итого по программам специалитета </t>
  </si>
  <si>
    <t xml:space="preserve">2.23.01.03 </t>
  </si>
  <si>
    <t xml:space="preserve">2.15.01.05 </t>
  </si>
  <si>
    <t>Сварщик (ручной и частичномеханизированной сварки (наплавки)</t>
  </si>
  <si>
    <t xml:space="preserve">2.13.01.10 </t>
  </si>
  <si>
    <t>Электромонтер по ремонту и обслуживанию электрооборудования</t>
  </si>
  <si>
    <t xml:space="preserve">2.08.01.08 </t>
  </si>
  <si>
    <t xml:space="preserve">2.08.01.10 </t>
  </si>
  <si>
    <t>Мастер жилищно-коммунального хозяйства</t>
  </si>
  <si>
    <t>Водоснабжение и водоотведение</t>
  </si>
  <si>
    <r>
      <t>2.29.01.07</t>
    </r>
    <r>
      <rPr>
        <sz val="12"/>
        <color rgb="FFFF0000"/>
        <rFont val="Times New Roman"/>
        <family val="1"/>
        <charset val="204"/>
      </rPr>
      <t xml:space="preserve"> </t>
    </r>
  </si>
  <si>
    <r>
      <t>2.19.02.03</t>
    </r>
    <r>
      <rPr>
        <sz val="12"/>
        <color rgb="FFFF0000"/>
        <rFont val="Times New Roman"/>
        <family val="1"/>
        <charset val="204"/>
      </rPr>
      <t xml:space="preserve"> </t>
    </r>
  </si>
  <si>
    <r>
      <t>2.19.02.08</t>
    </r>
    <r>
      <rPr>
        <sz val="12"/>
        <color rgb="FFFF0000"/>
        <rFont val="Times New Roman"/>
        <family val="1"/>
        <charset val="204"/>
      </rPr>
      <t xml:space="preserve"> </t>
    </r>
  </si>
  <si>
    <r>
      <t>5.43.02.11</t>
    </r>
    <r>
      <rPr>
        <sz val="12"/>
        <color rgb="FFFF0000"/>
        <rFont val="Times New Roman"/>
        <family val="1"/>
        <charset val="204"/>
      </rPr>
      <t xml:space="preserve"> </t>
    </r>
  </si>
  <si>
    <t>Код профессии/ специальности/     направления       подготовки</t>
  </si>
  <si>
    <t>Всего по программам начального, среднего и высшего профессионального образования</t>
  </si>
  <si>
    <t>08.02.04</t>
  </si>
  <si>
    <t>13. ГОУ "Приднестровский государственный университет им.Т.Г.Шевченко"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</si>
</sst>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 wrapText="1" shrinkToFit="1"/>
    </xf>
    <xf numFmtId="0" fontId="0" fillId="0" borderId="0" xfId="0" applyBorder="1"/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 shrinkToFit="1"/>
    </xf>
    <xf numFmtId="0" fontId="11" fillId="4" borderId="13" xfId="0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1" fillId="7" borderId="20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8" borderId="24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19" name="Text Box 10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0" name="Text Box 1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2" name="Text Box 1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3" name="Text Box 1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6" name="Text Box 17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0" name="Text Box 2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1" name="Text Box 2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2" name="Text Box 2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3" name="Text Box 2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3" name="Text Box 1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8" name="Text Box 2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79" name="Text Box 2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0" name="Text Box 2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161925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5" name="Text Box 1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6" name="Text Box 1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8" name="Text Box 1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1" name="Text Box 1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2" name="Text Box 1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6" name="Text Box 2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7" name="Text Box 2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8" name="Text Box 2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529" name="Text Box 2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5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52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6" name="Text Box 1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7" name="Text Box 1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69" name="Text Box 1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4" name="Text Box 2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5" name="Text Box 2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6" name="Text Box 2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577" name="Text Box 2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8" name="Text Box 1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0" name="Text Box 1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1" name="Text Box 1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3" name="Text Box 1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4" name="Text Box 1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7" name="Text Box 2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8" name="Text Box 2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599" name="Text Box 2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600" name="Text Box 2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76200</xdr:colOff>
      <xdr:row>159</xdr:row>
      <xdr:rowOff>171450</xdr:rowOff>
    </xdr:to>
    <xdr:sp macro="" textlink="">
      <xdr:nvSpPr>
        <xdr:cNvPr id="601" name="Text Box 2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5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6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8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1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3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6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7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8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49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4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59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0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2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3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5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6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70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71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72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76200</xdr:colOff>
      <xdr:row>170</xdr:row>
      <xdr:rowOff>161925</xdr:rowOff>
    </xdr:to>
    <xdr:sp macro="" textlink="">
      <xdr:nvSpPr>
        <xdr:cNvPr id="673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4" name="Text Box 1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6" name="Text Box 1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89" name="Text Box 1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4" name="Text Box 2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5" name="Text Box 2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6" name="Text Box 2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167</xdr:row>
      <xdr:rowOff>171450</xdr:rowOff>
    </xdr:to>
    <xdr:sp macro="" textlink="">
      <xdr:nvSpPr>
        <xdr:cNvPr id="697" name="Text Box 2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2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7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8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0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1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3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8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19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20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76200</xdr:colOff>
      <xdr:row>112</xdr:row>
      <xdr:rowOff>171450</xdr:rowOff>
    </xdr:to>
    <xdr:sp macro="" textlink="">
      <xdr:nvSpPr>
        <xdr:cNvPr id="721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workbookViewId="0">
      <selection activeCell="F97" sqref="F97"/>
    </sheetView>
  </sheetViews>
  <sheetFormatPr defaultRowHeight="15.75" x14ac:dyDescent="0.25"/>
  <cols>
    <col min="1" max="1" width="4.28515625" style="45" customWidth="1"/>
    <col min="2" max="2" width="16.140625" style="45" customWidth="1"/>
    <col min="3" max="3" width="56.140625" style="55" customWidth="1"/>
    <col min="4" max="4" width="18.140625" style="45" customWidth="1"/>
    <col min="10" max="10" width="29.85546875" customWidth="1"/>
  </cols>
  <sheetData>
    <row r="1" spans="1:10" ht="47.25" customHeight="1" x14ac:dyDescent="0.25">
      <c r="A1" s="75" t="s">
        <v>22</v>
      </c>
      <c r="B1" s="75"/>
      <c r="C1" s="75"/>
      <c r="D1" s="75"/>
      <c r="E1" s="2"/>
      <c r="F1" s="2"/>
      <c r="G1" s="2"/>
      <c r="H1" s="2"/>
      <c r="I1" s="2"/>
      <c r="J1" s="2"/>
    </row>
    <row r="2" spans="1:10" ht="65.25" customHeight="1" x14ac:dyDescent="0.25">
      <c r="A2" s="1" t="s">
        <v>0</v>
      </c>
      <c r="B2" s="1" t="s">
        <v>289</v>
      </c>
      <c r="C2" s="1" t="s">
        <v>1</v>
      </c>
      <c r="D2" s="1" t="s">
        <v>2</v>
      </c>
    </row>
    <row r="3" spans="1:10" x14ac:dyDescent="0.25">
      <c r="A3" s="1">
        <v>1</v>
      </c>
      <c r="B3" s="1">
        <v>2</v>
      </c>
      <c r="C3" s="1">
        <v>3</v>
      </c>
      <c r="D3" s="1">
        <v>4</v>
      </c>
    </row>
    <row r="4" spans="1:10" x14ac:dyDescent="0.25">
      <c r="A4" s="68" t="s">
        <v>5</v>
      </c>
      <c r="B4" s="76"/>
      <c r="C4" s="76"/>
      <c r="D4" s="77"/>
    </row>
    <row r="5" spans="1:10" ht="31.5" customHeight="1" x14ac:dyDescent="0.25">
      <c r="A5" s="1" t="s">
        <v>3</v>
      </c>
      <c r="B5" s="1" t="s">
        <v>7</v>
      </c>
      <c r="C5" s="22" t="s">
        <v>8</v>
      </c>
      <c r="D5" s="1">
        <v>18</v>
      </c>
    </row>
    <row r="6" spans="1:10" x14ac:dyDescent="0.25">
      <c r="A6" s="1" t="s">
        <v>4</v>
      </c>
      <c r="B6" s="1" t="s">
        <v>9</v>
      </c>
      <c r="C6" s="22" t="s">
        <v>10</v>
      </c>
      <c r="D6" s="1">
        <v>15</v>
      </c>
    </row>
    <row r="7" spans="1:10" x14ac:dyDescent="0.25">
      <c r="A7" s="1" t="s">
        <v>6</v>
      </c>
      <c r="B7" s="1" t="s">
        <v>11</v>
      </c>
      <c r="C7" s="22" t="s">
        <v>12</v>
      </c>
      <c r="D7" s="1">
        <v>10</v>
      </c>
    </row>
    <row r="8" spans="1:10" ht="16.5" customHeight="1" x14ac:dyDescent="0.25">
      <c r="A8" s="71" t="s">
        <v>13</v>
      </c>
      <c r="B8" s="72"/>
      <c r="C8" s="73"/>
      <c r="D8" s="25">
        <f>SUM(D5:D7)</f>
        <v>43</v>
      </c>
    </row>
    <row r="9" spans="1:10" ht="15.75" customHeight="1" x14ac:dyDescent="0.25">
      <c r="A9" s="68" t="s">
        <v>14</v>
      </c>
      <c r="B9" s="69"/>
      <c r="C9" s="69"/>
      <c r="D9" s="70"/>
    </row>
    <row r="10" spans="1:10" ht="15.75" customHeight="1" x14ac:dyDescent="0.25">
      <c r="A10" s="4">
        <v>1</v>
      </c>
      <c r="B10" s="4" t="s">
        <v>276</v>
      </c>
      <c r="C10" s="22" t="s">
        <v>77</v>
      </c>
      <c r="D10" s="4">
        <v>26</v>
      </c>
    </row>
    <row r="11" spans="1:10" ht="30" customHeight="1" x14ac:dyDescent="0.25">
      <c r="A11" s="4">
        <v>2</v>
      </c>
      <c r="B11" s="4" t="s">
        <v>277</v>
      </c>
      <c r="C11" s="22" t="s">
        <v>278</v>
      </c>
      <c r="D11" s="4">
        <v>12</v>
      </c>
    </row>
    <row r="12" spans="1:10" ht="34.5" customHeight="1" x14ac:dyDescent="0.25">
      <c r="A12" s="4">
        <v>3</v>
      </c>
      <c r="B12" s="4" t="s">
        <v>279</v>
      </c>
      <c r="C12" s="22" t="s">
        <v>280</v>
      </c>
      <c r="D12" s="4">
        <v>21</v>
      </c>
    </row>
    <row r="13" spans="1:10" ht="15.75" customHeight="1" x14ac:dyDescent="0.25">
      <c r="A13" s="4">
        <v>4</v>
      </c>
      <c r="B13" s="4" t="s">
        <v>281</v>
      </c>
      <c r="C13" s="22" t="s">
        <v>72</v>
      </c>
      <c r="D13" s="4">
        <v>18</v>
      </c>
    </row>
    <row r="14" spans="1:10" ht="15.75" customHeight="1" x14ac:dyDescent="0.25">
      <c r="A14" s="4">
        <v>5</v>
      </c>
      <c r="B14" s="4" t="s">
        <v>282</v>
      </c>
      <c r="C14" s="22" t="s">
        <v>283</v>
      </c>
      <c r="D14" s="4">
        <v>17</v>
      </c>
    </row>
    <row r="15" spans="1:10" ht="15.75" customHeight="1" x14ac:dyDescent="0.25">
      <c r="A15" s="61" t="s">
        <v>20</v>
      </c>
      <c r="B15" s="62"/>
      <c r="C15" s="63"/>
      <c r="D15" s="26">
        <f>SUM(D10:D14)</f>
        <v>94</v>
      </c>
    </row>
    <row r="16" spans="1:10" ht="15.75" customHeight="1" x14ac:dyDescent="0.25">
      <c r="A16" s="4">
        <v>1</v>
      </c>
      <c r="B16" s="60" t="s">
        <v>291</v>
      </c>
      <c r="C16" s="37" t="s">
        <v>284</v>
      </c>
      <c r="D16" s="4">
        <v>18</v>
      </c>
    </row>
    <row r="17" spans="1:8" ht="16.5" customHeight="1" x14ac:dyDescent="0.25">
      <c r="A17" s="71" t="s">
        <v>13</v>
      </c>
      <c r="B17" s="72"/>
      <c r="C17" s="73"/>
      <c r="D17" s="25">
        <f>D16</f>
        <v>18</v>
      </c>
    </row>
    <row r="18" spans="1:8" ht="15.75" customHeight="1" x14ac:dyDescent="0.25">
      <c r="A18" s="78" t="s">
        <v>29</v>
      </c>
      <c r="B18" s="78"/>
      <c r="C18" s="78"/>
      <c r="D18" s="46">
        <f>SUM(D15+D17)</f>
        <v>112</v>
      </c>
    </row>
    <row r="19" spans="1:8" x14ac:dyDescent="0.25">
      <c r="A19" s="68" t="s">
        <v>23</v>
      </c>
      <c r="B19" s="76"/>
      <c r="C19" s="76"/>
      <c r="D19" s="77"/>
    </row>
    <row r="20" spans="1:8" x14ac:dyDescent="0.25">
      <c r="A20" s="1" t="s">
        <v>3</v>
      </c>
      <c r="B20" s="1" t="s">
        <v>24</v>
      </c>
      <c r="C20" s="22" t="s">
        <v>15</v>
      </c>
      <c r="D20" s="1">
        <v>17</v>
      </c>
    </row>
    <row r="21" spans="1:8" ht="13.5" customHeight="1" x14ac:dyDescent="0.25">
      <c r="A21" s="61" t="s">
        <v>20</v>
      </c>
      <c r="B21" s="62"/>
      <c r="C21" s="63"/>
      <c r="D21" s="39">
        <f>D20</f>
        <v>17</v>
      </c>
    </row>
    <row r="22" spans="1:8" x14ac:dyDescent="0.25">
      <c r="A22" s="1" t="s">
        <v>3</v>
      </c>
      <c r="B22" s="1" t="s">
        <v>16</v>
      </c>
      <c r="C22" s="22" t="s">
        <v>18</v>
      </c>
      <c r="D22" s="1">
        <v>13</v>
      </c>
    </row>
    <row r="23" spans="1:8" x14ac:dyDescent="0.25">
      <c r="A23" s="1" t="s">
        <v>4</v>
      </c>
      <c r="B23" s="1" t="s">
        <v>17</v>
      </c>
      <c r="C23" s="22" t="s">
        <v>19</v>
      </c>
      <c r="D23" s="1">
        <v>14</v>
      </c>
    </row>
    <row r="24" spans="1:8" ht="13.5" customHeight="1" x14ac:dyDescent="0.25">
      <c r="A24" s="71" t="s">
        <v>13</v>
      </c>
      <c r="B24" s="72"/>
      <c r="C24" s="73"/>
      <c r="D24" s="25">
        <f>SUM(D22+D23)</f>
        <v>27</v>
      </c>
      <c r="H24" s="36"/>
    </row>
    <row r="25" spans="1:8" x14ac:dyDescent="0.25">
      <c r="A25" s="65" t="s">
        <v>21</v>
      </c>
      <c r="B25" s="66"/>
      <c r="C25" s="67"/>
      <c r="D25" s="38">
        <f>D21+D24</f>
        <v>44</v>
      </c>
    </row>
    <row r="26" spans="1:8" x14ac:dyDescent="0.25">
      <c r="A26" s="68" t="s">
        <v>30</v>
      </c>
      <c r="B26" s="69"/>
      <c r="C26" s="69"/>
      <c r="D26" s="70"/>
    </row>
    <row r="27" spans="1:8" x14ac:dyDescent="0.25">
      <c r="A27" s="1">
        <v>1</v>
      </c>
      <c r="B27" s="1" t="s">
        <v>285</v>
      </c>
      <c r="C27" s="22" t="s">
        <v>273</v>
      </c>
      <c r="D27" s="1">
        <v>12</v>
      </c>
    </row>
    <row r="28" spans="1:8" ht="18.75" customHeight="1" x14ac:dyDescent="0.25">
      <c r="A28" s="61" t="s">
        <v>20</v>
      </c>
      <c r="B28" s="62"/>
      <c r="C28" s="63"/>
      <c r="D28" s="39">
        <f>D27</f>
        <v>12</v>
      </c>
    </row>
    <row r="29" spans="1:8" ht="31.5" x14ac:dyDescent="0.25">
      <c r="A29" s="1">
        <v>2</v>
      </c>
      <c r="B29" s="1" t="s">
        <v>286</v>
      </c>
      <c r="C29" s="22" t="s">
        <v>41</v>
      </c>
      <c r="D29" s="1">
        <v>11</v>
      </c>
    </row>
    <row r="30" spans="1:8" ht="31.5" x14ac:dyDescent="0.25">
      <c r="A30" s="1">
        <v>3</v>
      </c>
      <c r="B30" s="47" t="s">
        <v>25</v>
      </c>
      <c r="C30" s="22" t="s">
        <v>42</v>
      </c>
      <c r="D30" s="1">
        <v>13</v>
      </c>
    </row>
    <row r="31" spans="1:8" ht="31.5" x14ac:dyDescent="0.25">
      <c r="A31" s="1">
        <v>4</v>
      </c>
      <c r="B31" s="1" t="s">
        <v>26</v>
      </c>
      <c r="C31" s="22" t="s">
        <v>43</v>
      </c>
      <c r="D31" s="1">
        <v>15</v>
      </c>
    </row>
    <row r="32" spans="1:8" x14ac:dyDescent="0.25">
      <c r="A32" s="1">
        <v>5</v>
      </c>
      <c r="B32" s="1" t="s">
        <v>287</v>
      </c>
      <c r="C32" s="22" t="s">
        <v>44</v>
      </c>
      <c r="D32" s="1">
        <v>5</v>
      </c>
    </row>
    <row r="33" spans="1:4" x14ac:dyDescent="0.25">
      <c r="A33" s="1">
        <v>6</v>
      </c>
      <c r="B33" s="1" t="s">
        <v>27</v>
      </c>
      <c r="C33" s="22" t="s">
        <v>45</v>
      </c>
      <c r="D33" s="1">
        <v>4</v>
      </c>
    </row>
    <row r="34" spans="1:4" x14ac:dyDescent="0.25">
      <c r="A34" s="1">
        <v>7</v>
      </c>
      <c r="B34" s="1" t="s">
        <v>288</v>
      </c>
      <c r="C34" s="22" t="s">
        <v>274</v>
      </c>
      <c r="D34" s="1">
        <v>19</v>
      </c>
    </row>
    <row r="35" spans="1:4" x14ac:dyDescent="0.25">
      <c r="A35" s="1">
        <v>8</v>
      </c>
      <c r="B35" s="1" t="s">
        <v>28</v>
      </c>
      <c r="C35" s="22" t="s">
        <v>46</v>
      </c>
      <c r="D35" s="1">
        <v>9</v>
      </c>
    </row>
    <row r="36" spans="1:4" s="3" customFormat="1" ht="18" customHeight="1" x14ac:dyDescent="0.25">
      <c r="A36" s="71" t="s">
        <v>13</v>
      </c>
      <c r="B36" s="72"/>
      <c r="C36" s="73"/>
      <c r="D36" s="25">
        <f>SUM(D29:D35)</f>
        <v>76</v>
      </c>
    </row>
    <row r="37" spans="1:4" x14ac:dyDescent="0.25">
      <c r="A37" s="65" t="s">
        <v>29</v>
      </c>
      <c r="B37" s="66"/>
      <c r="C37" s="67"/>
      <c r="D37" s="38">
        <f>D36+D28</f>
        <v>88</v>
      </c>
    </row>
    <row r="38" spans="1:4" x14ac:dyDescent="0.25">
      <c r="A38" s="68" t="s">
        <v>40</v>
      </c>
      <c r="B38" s="69"/>
      <c r="C38" s="69"/>
      <c r="D38" s="70"/>
    </row>
    <row r="39" spans="1:4" x14ac:dyDescent="0.25">
      <c r="A39" s="1" t="s">
        <v>3</v>
      </c>
      <c r="B39" s="1" t="s">
        <v>31</v>
      </c>
      <c r="C39" s="22" t="s">
        <v>32</v>
      </c>
      <c r="D39" s="1">
        <v>17</v>
      </c>
    </row>
    <row r="40" spans="1:4" x14ac:dyDescent="0.25">
      <c r="A40" s="1" t="s">
        <v>4</v>
      </c>
      <c r="B40" s="1" t="s">
        <v>33</v>
      </c>
      <c r="C40" s="22" t="s">
        <v>34</v>
      </c>
      <c r="D40" s="1">
        <v>14</v>
      </c>
    </row>
    <row r="41" spans="1:4" x14ac:dyDescent="0.25">
      <c r="A41" s="1" t="s">
        <v>6</v>
      </c>
      <c r="B41" s="1" t="s">
        <v>35</v>
      </c>
      <c r="C41" s="22" t="s">
        <v>36</v>
      </c>
      <c r="D41" s="1">
        <v>19</v>
      </c>
    </row>
    <row r="42" spans="1:4" ht="31.5" x14ac:dyDescent="0.25">
      <c r="A42" s="1" t="s">
        <v>37</v>
      </c>
      <c r="B42" s="1" t="s">
        <v>38</v>
      </c>
      <c r="C42" s="22" t="s">
        <v>39</v>
      </c>
      <c r="D42" s="1">
        <v>13</v>
      </c>
    </row>
    <row r="43" spans="1:4" ht="15.75" customHeight="1" x14ac:dyDescent="0.25">
      <c r="A43" s="71" t="s">
        <v>13</v>
      </c>
      <c r="B43" s="72"/>
      <c r="C43" s="73"/>
      <c r="D43" s="25">
        <f>SUM(D39:D42)</f>
        <v>63</v>
      </c>
    </row>
    <row r="44" spans="1:4" x14ac:dyDescent="0.25">
      <c r="A44" s="64" t="s">
        <v>57</v>
      </c>
      <c r="B44" s="64"/>
      <c r="C44" s="64"/>
      <c r="D44" s="64"/>
    </row>
    <row r="45" spans="1:4" x14ac:dyDescent="0.25">
      <c r="A45" s="1" t="s">
        <v>4</v>
      </c>
      <c r="B45" s="1" t="s">
        <v>47</v>
      </c>
      <c r="C45" s="22" t="s">
        <v>48</v>
      </c>
      <c r="D45" s="1">
        <v>9</v>
      </c>
    </row>
    <row r="46" spans="1:4" x14ac:dyDescent="0.25">
      <c r="A46" s="1" t="s">
        <v>6</v>
      </c>
      <c r="B46" s="1" t="s">
        <v>49</v>
      </c>
      <c r="C46" s="22" t="s">
        <v>50</v>
      </c>
      <c r="D46" s="1">
        <v>8</v>
      </c>
    </row>
    <row r="47" spans="1:4" ht="20.25" customHeight="1" x14ac:dyDescent="0.25">
      <c r="A47" s="61" t="s">
        <v>20</v>
      </c>
      <c r="B47" s="62"/>
      <c r="C47" s="63"/>
      <c r="D47" s="39">
        <f>SUM(D45:D46)</f>
        <v>17</v>
      </c>
    </row>
    <row r="48" spans="1:4" ht="31.5" x14ac:dyDescent="0.25">
      <c r="A48" s="1" t="s">
        <v>3</v>
      </c>
      <c r="B48" s="1" t="s">
        <v>51</v>
      </c>
      <c r="C48" s="22" t="s">
        <v>52</v>
      </c>
      <c r="D48" s="1">
        <v>17</v>
      </c>
    </row>
    <row r="49" spans="1:4" ht="31.5" x14ac:dyDescent="0.25">
      <c r="A49" s="1" t="s">
        <v>4</v>
      </c>
      <c r="B49" s="1" t="s">
        <v>53</v>
      </c>
      <c r="C49" s="22" t="s">
        <v>54</v>
      </c>
      <c r="D49" s="1">
        <v>6</v>
      </c>
    </row>
    <row r="50" spans="1:4" x14ac:dyDescent="0.25">
      <c r="A50" s="1" t="s">
        <v>6</v>
      </c>
      <c r="B50" s="1" t="s">
        <v>55</v>
      </c>
      <c r="C50" s="22" t="s">
        <v>56</v>
      </c>
      <c r="D50" s="1">
        <v>6</v>
      </c>
    </row>
    <row r="51" spans="1:4" ht="18.75" customHeight="1" x14ac:dyDescent="0.25">
      <c r="A51" s="71" t="s">
        <v>13</v>
      </c>
      <c r="B51" s="72"/>
      <c r="C51" s="73"/>
      <c r="D51" s="40">
        <f>SUM(D48:D50)</f>
        <v>29</v>
      </c>
    </row>
    <row r="52" spans="1:4" x14ac:dyDescent="0.25">
      <c r="A52" s="65" t="s">
        <v>29</v>
      </c>
      <c r="B52" s="66"/>
      <c r="C52" s="67"/>
      <c r="D52" s="41">
        <f>SUM(D47+D51)</f>
        <v>46</v>
      </c>
    </row>
    <row r="53" spans="1:4" x14ac:dyDescent="0.25">
      <c r="A53" s="64" t="s">
        <v>66</v>
      </c>
      <c r="B53" s="74"/>
      <c r="C53" s="74"/>
      <c r="D53" s="74"/>
    </row>
    <row r="54" spans="1:4" x14ac:dyDescent="0.25">
      <c r="A54" s="1">
        <v>1</v>
      </c>
      <c r="B54" s="1" t="s">
        <v>58</v>
      </c>
      <c r="C54" s="22" t="s">
        <v>59</v>
      </c>
      <c r="D54" s="4">
        <v>11</v>
      </c>
    </row>
    <row r="55" spans="1:4" x14ac:dyDescent="0.25">
      <c r="A55" s="1">
        <v>2</v>
      </c>
      <c r="B55" s="1" t="s">
        <v>60</v>
      </c>
      <c r="C55" s="22" t="s">
        <v>61</v>
      </c>
      <c r="D55" s="4">
        <v>16</v>
      </c>
    </row>
    <row r="56" spans="1:4" x14ac:dyDescent="0.25">
      <c r="A56" s="1">
        <v>3</v>
      </c>
      <c r="B56" s="1" t="s">
        <v>62</v>
      </c>
      <c r="C56" s="22" t="s">
        <v>63</v>
      </c>
      <c r="D56" s="4">
        <v>15</v>
      </c>
    </row>
    <row r="57" spans="1:4" x14ac:dyDescent="0.25">
      <c r="A57" s="1">
        <v>4</v>
      </c>
      <c r="B57" s="1" t="s">
        <v>64</v>
      </c>
      <c r="C57" s="22" t="s">
        <v>65</v>
      </c>
      <c r="D57" s="4">
        <v>9</v>
      </c>
    </row>
    <row r="58" spans="1:4" ht="20.25" customHeight="1" x14ac:dyDescent="0.25">
      <c r="A58" s="71" t="s">
        <v>13</v>
      </c>
      <c r="B58" s="72"/>
      <c r="C58" s="73"/>
      <c r="D58" s="42">
        <f>SUM(D54:D57)</f>
        <v>51</v>
      </c>
    </row>
    <row r="59" spans="1:4" x14ac:dyDescent="0.25">
      <c r="A59" s="64" t="s">
        <v>74</v>
      </c>
      <c r="B59" s="64"/>
      <c r="C59" s="64"/>
      <c r="D59" s="64"/>
    </row>
    <row r="60" spans="1:4" ht="31.5" x14ac:dyDescent="0.25">
      <c r="A60" s="1" t="s">
        <v>3</v>
      </c>
      <c r="B60" s="1" t="s">
        <v>67</v>
      </c>
      <c r="C60" s="22" t="s">
        <v>68</v>
      </c>
      <c r="D60" s="4">
        <v>18</v>
      </c>
    </row>
    <row r="61" spans="1:4" ht="47.25" customHeight="1" x14ac:dyDescent="0.25">
      <c r="A61" s="1" t="s">
        <v>4</v>
      </c>
      <c r="B61" s="1" t="s">
        <v>69</v>
      </c>
      <c r="C61" s="22" t="s">
        <v>70</v>
      </c>
      <c r="D61" s="4">
        <v>23</v>
      </c>
    </row>
    <row r="62" spans="1:4" x14ac:dyDescent="0.25">
      <c r="A62" s="1" t="s">
        <v>6</v>
      </c>
      <c r="B62" s="1" t="s">
        <v>71</v>
      </c>
      <c r="C62" s="22" t="s">
        <v>72</v>
      </c>
      <c r="D62" s="4">
        <v>18</v>
      </c>
    </row>
    <row r="63" spans="1:4" ht="19.5" customHeight="1" x14ac:dyDescent="0.25">
      <c r="A63" s="61" t="s">
        <v>75</v>
      </c>
      <c r="B63" s="62"/>
      <c r="C63" s="63"/>
      <c r="D63" s="26">
        <f>SUM(D60:D62)</f>
        <v>59</v>
      </c>
    </row>
    <row r="64" spans="1:4" ht="47.25" x14ac:dyDescent="0.25">
      <c r="A64" s="1" t="s">
        <v>3</v>
      </c>
      <c r="B64" s="1" t="s">
        <v>7</v>
      </c>
      <c r="C64" s="22" t="s">
        <v>73</v>
      </c>
      <c r="D64" s="4">
        <v>20</v>
      </c>
    </row>
    <row r="65" spans="1:5" ht="21" customHeight="1" x14ac:dyDescent="0.25">
      <c r="A65" s="71" t="s">
        <v>13</v>
      </c>
      <c r="B65" s="72"/>
      <c r="C65" s="73"/>
      <c r="D65" s="42">
        <f>D64</f>
        <v>20</v>
      </c>
    </row>
    <row r="66" spans="1:5" ht="16.5" customHeight="1" x14ac:dyDescent="0.25">
      <c r="A66" s="65" t="s">
        <v>29</v>
      </c>
      <c r="B66" s="66"/>
      <c r="C66" s="67"/>
      <c r="D66" s="24">
        <f>D65+D63</f>
        <v>79</v>
      </c>
    </row>
    <row r="67" spans="1:5" x14ac:dyDescent="0.25">
      <c r="A67" s="64" t="s">
        <v>81</v>
      </c>
      <c r="B67" s="74"/>
      <c r="C67" s="74"/>
      <c r="D67" s="74"/>
    </row>
    <row r="68" spans="1:5" x14ac:dyDescent="0.25">
      <c r="A68" s="27">
        <v>1</v>
      </c>
      <c r="B68" s="1" t="s">
        <v>76</v>
      </c>
      <c r="C68" s="22" t="s">
        <v>77</v>
      </c>
      <c r="D68" s="4">
        <v>10</v>
      </c>
    </row>
    <row r="69" spans="1:5" ht="17.25" customHeight="1" x14ac:dyDescent="0.25">
      <c r="A69" s="61" t="s">
        <v>20</v>
      </c>
      <c r="B69" s="82"/>
      <c r="C69" s="83"/>
      <c r="D69" s="26">
        <f>D68</f>
        <v>10</v>
      </c>
    </row>
    <row r="70" spans="1:5" x14ac:dyDescent="0.25">
      <c r="A70" s="27">
        <v>1</v>
      </c>
      <c r="B70" s="1" t="s">
        <v>78</v>
      </c>
      <c r="C70" s="22" t="s">
        <v>79</v>
      </c>
      <c r="D70" s="4">
        <v>12</v>
      </c>
    </row>
    <row r="71" spans="1:5" x14ac:dyDescent="0.25">
      <c r="A71" s="27">
        <v>2</v>
      </c>
      <c r="B71" s="1" t="s">
        <v>58</v>
      </c>
      <c r="C71" s="22" t="s">
        <v>80</v>
      </c>
      <c r="D71" s="4">
        <v>9</v>
      </c>
    </row>
    <row r="72" spans="1:5" ht="19.5" customHeight="1" x14ac:dyDescent="0.25">
      <c r="A72" s="71" t="s">
        <v>13</v>
      </c>
      <c r="B72" s="72"/>
      <c r="C72" s="73"/>
      <c r="D72" s="25">
        <f>SUM(D70+D71)</f>
        <v>21</v>
      </c>
    </row>
    <row r="73" spans="1:5" x14ac:dyDescent="0.25">
      <c r="A73" s="90" t="s">
        <v>29</v>
      </c>
      <c r="B73" s="91"/>
      <c r="C73" s="92"/>
      <c r="D73" s="43">
        <f>D72+D69</f>
        <v>31</v>
      </c>
    </row>
    <row r="74" spans="1:5" x14ac:dyDescent="0.25">
      <c r="A74" s="68" t="s">
        <v>253</v>
      </c>
      <c r="B74" s="69"/>
      <c r="C74" s="69"/>
      <c r="D74" s="70"/>
      <c r="E74" s="20"/>
    </row>
    <row r="75" spans="1:5" ht="31.5" x14ac:dyDescent="0.25">
      <c r="A75" s="1" t="s">
        <v>3</v>
      </c>
      <c r="B75" s="1" t="s">
        <v>248</v>
      </c>
      <c r="C75" s="22" t="s">
        <v>94</v>
      </c>
      <c r="D75" s="1">
        <v>18</v>
      </c>
      <c r="E75" s="21"/>
    </row>
    <row r="76" spans="1:5" x14ac:dyDescent="0.25">
      <c r="A76" s="1" t="s">
        <v>249</v>
      </c>
      <c r="B76" s="1" t="s">
        <v>97</v>
      </c>
      <c r="C76" s="22" t="s">
        <v>250</v>
      </c>
      <c r="D76" s="1">
        <v>16</v>
      </c>
      <c r="E76" s="21"/>
    </row>
    <row r="77" spans="1:5" x14ac:dyDescent="0.25">
      <c r="A77" s="1" t="s">
        <v>6</v>
      </c>
      <c r="B77" s="1" t="s">
        <v>251</v>
      </c>
      <c r="C77" s="22" t="s">
        <v>252</v>
      </c>
      <c r="D77" s="1">
        <v>11</v>
      </c>
      <c r="E77" s="21"/>
    </row>
    <row r="78" spans="1:5" ht="17.25" customHeight="1" x14ac:dyDescent="0.25">
      <c r="A78" s="71" t="s">
        <v>13</v>
      </c>
      <c r="B78" s="72"/>
      <c r="C78" s="73"/>
      <c r="D78" s="25">
        <f>SUM(D75:D77)</f>
        <v>45</v>
      </c>
      <c r="E78" s="20"/>
    </row>
    <row r="79" spans="1:5" x14ac:dyDescent="0.25">
      <c r="A79" s="68" t="s">
        <v>254</v>
      </c>
      <c r="B79" s="69"/>
      <c r="C79" s="69"/>
      <c r="D79" s="70"/>
    </row>
    <row r="80" spans="1:5" x14ac:dyDescent="0.25">
      <c r="A80" s="1" t="s">
        <v>3</v>
      </c>
      <c r="B80" s="1" t="s">
        <v>256</v>
      </c>
      <c r="C80" s="22" t="s">
        <v>261</v>
      </c>
      <c r="D80" s="1">
        <v>16</v>
      </c>
    </row>
    <row r="81" spans="1:4" x14ac:dyDescent="0.25">
      <c r="A81" s="1" t="s">
        <v>4</v>
      </c>
      <c r="B81" s="1" t="s">
        <v>257</v>
      </c>
      <c r="C81" s="22" t="s">
        <v>262</v>
      </c>
      <c r="D81" s="1">
        <v>28</v>
      </c>
    </row>
    <row r="82" spans="1:4" x14ac:dyDescent="0.25">
      <c r="A82" s="1" t="s">
        <v>6</v>
      </c>
      <c r="B82" s="1" t="s">
        <v>258</v>
      </c>
      <c r="C82" s="22" t="s">
        <v>263</v>
      </c>
      <c r="D82" s="1">
        <v>7</v>
      </c>
    </row>
    <row r="83" spans="1:4" x14ac:dyDescent="0.25">
      <c r="A83" s="1" t="s">
        <v>37</v>
      </c>
      <c r="B83" s="1" t="s">
        <v>259</v>
      </c>
      <c r="C83" s="22" t="s">
        <v>264</v>
      </c>
      <c r="D83" s="1">
        <v>12</v>
      </c>
    </row>
    <row r="84" spans="1:4" x14ac:dyDescent="0.25">
      <c r="A84" s="1" t="s">
        <v>255</v>
      </c>
      <c r="B84" s="1" t="s">
        <v>260</v>
      </c>
      <c r="C84" s="22" t="s">
        <v>265</v>
      </c>
      <c r="D84" s="1">
        <v>11</v>
      </c>
    </row>
    <row r="85" spans="1:4" ht="16.5" customHeight="1" x14ac:dyDescent="0.25">
      <c r="A85" s="93" t="s">
        <v>13</v>
      </c>
      <c r="B85" s="93"/>
      <c r="C85" s="93"/>
      <c r="D85" s="25">
        <f>SUM(D80:D84)</f>
        <v>74</v>
      </c>
    </row>
    <row r="86" spans="1:4" ht="20.25" customHeight="1" x14ac:dyDescent="0.25">
      <c r="A86" s="64" t="s">
        <v>272</v>
      </c>
      <c r="B86" s="64"/>
      <c r="C86" s="64"/>
      <c r="D86" s="64"/>
    </row>
    <row r="87" spans="1:4" x14ac:dyDescent="0.25">
      <c r="A87" s="1" t="s">
        <v>3</v>
      </c>
      <c r="B87" s="1" t="s">
        <v>76</v>
      </c>
      <c r="C87" s="22" t="s">
        <v>77</v>
      </c>
      <c r="D87" s="4">
        <v>22</v>
      </c>
    </row>
    <row r="88" spans="1:4" ht="14.25" customHeight="1" x14ac:dyDescent="0.25">
      <c r="A88" s="61" t="s">
        <v>20</v>
      </c>
      <c r="B88" s="62"/>
      <c r="C88" s="63"/>
      <c r="D88" s="44">
        <f>D87</f>
        <v>22</v>
      </c>
    </row>
    <row r="89" spans="1:4" x14ac:dyDescent="0.25">
      <c r="A89" s="1" t="s">
        <v>3</v>
      </c>
      <c r="B89" s="1" t="s">
        <v>266</v>
      </c>
      <c r="C89" s="22" t="s">
        <v>199</v>
      </c>
      <c r="D89" s="4">
        <v>5</v>
      </c>
    </row>
    <row r="90" spans="1:4" ht="15" customHeight="1" x14ac:dyDescent="0.25">
      <c r="A90" s="1" t="s">
        <v>4</v>
      </c>
      <c r="B90" s="1" t="s">
        <v>267</v>
      </c>
      <c r="C90" s="22" t="s">
        <v>186</v>
      </c>
      <c r="D90" s="4">
        <v>17</v>
      </c>
    </row>
    <row r="91" spans="1:4" ht="15" customHeight="1" x14ac:dyDescent="0.25">
      <c r="A91" s="1" t="s">
        <v>6</v>
      </c>
      <c r="B91" s="1" t="s">
        <v>268</v>
      </c>
      <c r="C91" s="22" t="s">
        <v>269</v>
      </c>
      <c r="D91" s="4">
        <v>18</v>
      </c>
    </row>
    <row r="92" spans="1:4" ht="15" customHeight="1" x14ac:dyDescent="0.25">
      <c r="A92" s="1" t="s">
        <v>37</v>
      </c>
      <c r="B92" s="1" t="s">
        <v>270</v>
      </c>
      <c r="C92" s="22" t="s">
        <v>271</v>
      </c>
      <c r="D92" s="4">
        <v>13</v>
      </c>
    </row>
    <row r="93" spans="1:4" x14ac:dyDescent="0.25">
      <c r="A93" s="1" t="s">
        <v>255</v>
      </c>
      <c r="B93" s="1" t="s">
        <v>16</v>
      </c>
      <c r="C93" s="22" t="s">
        <v>18</v>
      </c>
      <c r="D93" s="4">
        <v>21</v>
      </c>
    </row>
    <row r="94" spans="1:4" ht="17.25" customHeight="1" x14ac:dyDescent="0.25">
      <c r="A94" s="71" t="s">
        <v>13</v>
      </c>
      <c r="B94" s="72"/>
      <c r="C94" s="73"/>
      <c r="D94" s="42">
        <f>SUM(D89:D93)</f>
        <v>74</v>
      </c>
    </row>
    <row r="95" spans="1:4" ht="13.5" customHeight="1" x14ac:dyDescent="0.25">
      <c r="A95" s="65" t="s">
        <v>29</v>
      </c>
      <c r="B95" s="66"/>
      <c r="C95" s="67"/>
      <c r="D95" s="38">
        <f>D88+D94</f>
        <v>96</v>
      </c>
    </row>
    <row r="96" spans="1:4" x14ac:dyDescent="0.25">
      <c r="A96" s="64" t="s">
        <v>292</v>
      </c>
      <c r="B96" s="64"/>
      <c r="C96" s="64"/>
      <c r="D96" s="64"/>
    </row>
    <row r="97" spans="1:4" ht="31.5" x14ac:dyDescent="0.25">
      <c r="A97" s="28">
        <v>1</v>
      </c>
      <c r="B97" s="29" t="s">
        <v>82</v>
      </c>
      <c r="C97" s="5" t="s">
        <v>280</v>
      </c>
      <c r="D97" s="6">
        <v>5</v>
      </c>
    </row>
    <row r="98" spans="1:4" ht="16.5" thickBot="1" x14ac:dyDescent="0.3">
      <c r="A98" s="48">
        <v>2</v>
      </c>
      <c r="B98" s="30" t="s">
        <v>76</v>
      </c>
      <c r="C98" s="7" t="s">
        <v>77</v>
      </c>
      <c r="D98" s="8">
        <v>24</v>
      </c>
    </row>
    <row r="99" spans="1:4" ht="21" customHeight="1" thickBot="1" x14ac:dyDescent="0.3">
      <c r="A99" s="79" t="s">
        <v>20</v>
      </c>
      <c r="B99" s="80"/>
      <c r="C99" s="81"/>
      <c r="D99" s="31">
        <v>29</v>
      </c>
    </row>
    <row r="100" spans="1:4" x14ac:dyDescent="0.25">
      <c r="A100" s="28">
        <v>1</v>
      </c>
      <c r="B100" s="29" t="s">
        <v>78</v>
      </c>
      <c r="C100" s="13" t="s">
        <v>83</v>
      </c>
      <c r="D100" s="6">
        <v>9</v>
      </c>
    </row>
    <row r="101" spans="1:4" x14ac:dyDescent="0.25">
      <c r="A101" s="28">
        <v>2</v>
      </c>
      <c r="B101" s="29" t="s">
        <v>84</v>
      </c>
      <c r="C101" s="13" t="s">
        <v>85</v>
      </c>
      <c r="D101" s="6">
        <v>8</v>
      </c>
    </row>
    <row r="102" spans="1:4" x14ac:dyDescent="0.25">
      <c r="A102" s="28">
        <v>3</v>
      </c>
      <c r="B102" s="29" t="s">
        <v>58</v>
      </c>
      <c r="C102" s="13" t="s">
        <v>80</v>
      </c>
      <c r="D102" s="6">
        <v>14</v>
      </c>
    </row>
    <row r="103" spans="1:4" ht="31.5" x14ac:dyDescent="0.25">
      <c r="A103" s="28">
        <v>4</v>
      </c>
      <c r="B103" s="29" t="s">
        <v>86</v>
      </c>
      <c r="C103" s="5" t="s">
        <v>87</v>
      </c>
      <c r="D103" s="6">
        <v>7</v>
      </c>
    </row>
    <row r="104" spans="1:4" ht="31.5" x14ac:dyDescent="0.25">
      <c r="A104" s="28">
        <v>5</v>
      </c>
      <c r="B104" s="29" t="s">
        <v>88</v>
      </c>
      <c r="C104" s="13" t="s">
        <v>89</v>
      </c>
      <c r="D104" s="6">
        <v>12</v>
      </c>
    </row>
    <row r="105" spans="1:4" x14ac:dyDescent="0.25">
      <c r="A105" s="28">
        <v>6</v>
      </c>
      <c r="B105" s="29" t="s">
        <v>90</v>
      </c>
      <c r="C105" s="5" t="s">
        <v>91</v>
      </c>
      <c r="D105" s="9">
        <v>10</v>
      </c>
    </row>
    <row r="106" spans="1:4" x14ac:dyDescent="0.25">
      <c r="A106" s="28">
        <v>7</v>
      </c>
      <c r="B106" s="29" t="s">
        <v>9</v>
      </c>
      <c r="C106" s="5" t="s">
        <v>92</v>
      </c>
      <c r="D106" s="9">
        <v>22</v>
      </c>
    </row>
    <row r="107" spans="1:4" ht="31.5" x14ac:dyDescent="0.25">
      <c r="A107" s="28">
        <v>8</v>
      </c>
      <c r="B107" s="29" t="s">
        <v>93</v>
      </c>
      <c r="C107" s="5" t="s">
        <v>94</v>
      </c>
      <c r="D107" s="10">
        <v>11</v>
      </c>
    </row>
    <row r="108" spans="1:4" ht="31.5" x14ac:dyDescent="0.25">
      <c r="A108" s="28">
        <v>9</v>
      </c>
      <c r="B108" s="29" t="s">
        <v>95</v>
      </c>
      <c r="C108" s="5" t="s">
        <v>96</v>
      </c>
      <c r="D108" s="10">
        <v>12</v>
      </c>
    </row>
    <row r="109" spans="1:4" x14ac:dyDescent="0.25">
      <c r="A109" s="28">
        <v>10</v>
      </c>
      <c r="B109" s="29" t="s">
        <v>97</v>
      </c>
      <c r="C109" s="13" t="s">
        <v>98</v>
      </c>
      <c r="D109" s="6">
        <v>12</v>
      </c>
    </row>
    <row r="110" spans="1:4" ht="36" customHeight="1" thickBot="1" x14ac:dyDescent="0.3">
      <c r="A110" s="28">
        <v>11</v>
      </c>
      <c r="B110" s="30" t="s">
        <v>28</v>
      </c>
      <c r="C110" s="15" t="s">
        <v>99</v>
      </c>
      <c r="D110" s="23">
        <v>16</v>
      </c>
    </row>
    <row r="111" spans="1:4" ht="21.75" customHeight="1" thickBot="1" x14ac:dyDescent="0.3">
      <c r="A111" s="102" t="s">
        <v>13</v>
      </c>
      <c r="B111" s="103"/>
      <c r="C111" s="104"/>
      <c r="D111" s="32">
        <f>SUM(D100:D110)</f>
        <v>133</v>
      </c>
    </row>
    <row r="112" spans="1:4" x14ac:dyDescent="0.25">
      <c r="A112" s="87" t="s">
        <v>100</v>
      </c>
      <c r="B112" s="88"/>
      <c r="C112" s="88"/>
      <c r="D112" s="89"/>
    </row>
    <row r="113" spans="1:4" x14ac:dyDescent="0.25">
      <c r="A113" s="28">
        <v>1</v>
      </c>
      <c r="B113" s="29" t="s">
        <v>101</v>
      </c>
      <c r="C113" s="13" t="s">
        <v>102</v>
      </c>
      <c r="D113" s="6">
        <v>6</v>
      </c>
    </row>
    <row r="114" spans="1:4" x14ac:dyDescent="0.25">
      <c r="A114" s="28">
        <v>2</v>
      </c>
      <c r="B114" s="29" t="s">
        <v>103</v>
      </c>
      <c r="C114" s="13" t="s">
        <v>104</v>
      </c>
      <c r="D114" s="6">
        <v>1</v>
      </c>
    </row>
    <row r="115" spans="1:4" x14ac:dyDescent="0.25">
      <c r="A115" s="28">
        <v>3</v>
      </c>
      <c r="B115" s="29" t="s">
        <v>105</v>
      </c>
      <c r="C115" s="5" t="s">
        <v>106</v>
      </c>
      <c r="D115" s="6">
        <v>3</v>
      </c>
    </row>
    <row r="116" spans="1:4" ht="31.5" x14ac:dyDescent="0.25">
      <c r="A116" s="28">
        <v>4</v>
      </c>
      <c r="B116" s="29" t="s">
        <v>107</v>
      </c>
      <c r="C116" s="5" t="s">
        <v>108</v>
      </c>
      <c r="D116" s="6">
        <v>7</v>
      </c>
    </row>
    <row r="117" spans="1:4" x14ac:dyDescent="0.25">
      <c r="A117" s="28">
        <v>5</v>
      </c>
      <c r="B117" s="29" t="s">
        <v>109</v>
      </c>
      <c r="C117" s="5" t="s">
        <v>110</v>
      </c>
      <c r="D117" s="6">
        <v>13</v>
      </c>
    </row>
    <row r="118" spans="1:4" x14ac:dyDescent="0.25">
      <c r="A118" s="28">
        <v>6</v>
      </c>
      <c r="B118" s="29" t="s">
        <v>111</v>
      </c>
      <c r="C118" s="5" t="s">
        <v>112</v>
      </c>
      <c r="D118" s="6">
        <v>6</v>
      </c>
    </row>
    <row r="119" spans="1:4" x14ac:dyDescent="0.25">
      <c r="A119" s="28">
        <v>7</v>
      </c>
      <c r="B119" s="29" t="s">
        <v>113</v>
      </c>
      <c r="C119" s="13" t="s">
        <v>114</v>
      </c>
      <c r="D119" s="6">
        <v>7</v>
      </c>
    </row>
    <row r="120" spans="1:4" x14ac:dyDescent="0.25">
      <c r="A120" s="28">
        <v>8</v>
      </c>
      <c r="B120" s="29" t="s">
        <v>115</v>
      </c>
      <c r="C120" s="13" t="s">
        <v>116</v>
      </c>
      <c r="D120" s="6">
        <v>5</v>
      </c>
    </row>
    <row r="121" spans="1:4" x14ac:dyDescent="0.25">
      <c r="A121" s="28">
        <v>9</v>
      </c>
      <c r="B121" s="29" t="s">
        <v>117</v>
      </c>
      <c r="C121" s="5" t="s">
        <v>118</v>
      </c>
      <c r="D121" s="6">
        <v>9</v>
      </c>
    </row>
    <row r="122" spans="1:4" x14ac:dyDescent="0.25">
      <c r="A122" s="28">
        <v>10</v>
      </c>
      <c r="B122" s="29" t="s">
        <v>119</v>
      </c>
      <c r="C122" s="5" t="s">
        <v>120</v>
      </c>
      <c r="D122" s="11">
        <v>8</v>
      </c>
    </row>
    <row r="123" spans="1:4" x14ac:dyDescent="0.25">
      <c r="A123" s="28">
        <v>11</v>
      </c>
      <c r="B123" s="29" t="s">
        <v>121</v>
      </c>
      <c r="C123" s="5" t="s">
        <v>122</v>
      </c>
      <c r="D123" s="11">
        <v>15</v>
      </c>
    </row>
    <row r="124" spans="1:4" x14ac:dyDescent="0.25">
      <c r="A124" s="28">
        <v>12</v>
      </c>
      <c r="B124" s="29" t="s">
        <v>123</v>
      </c>
      <c r="C124" s="5" t="s">
        <v>124</v>
      </c>
      <c r="D124" s="11">
        <v>3</v>
      </c>
    </row>
    <row r="125" spans="1:4" ht="31.5" x14ac:dyDescent="0.25">
      <c r="A125" s="28">
        <v>13</v>
      </c>
      <c r="B125" s="29" t="s">
        <v>125</v>
      </c>
      <c r="C125" s="5" t="s">
        <v>126</v>
      </c>
      <c r="D125" s="11">
        <v>8</v>
      </c>
    </row>
    <row r="126" spans="1:4" x14ac:dyDescent="0.25">
      <c r="A126" s="28">
        <v>14</v>
      </c>
      <c r="B126" s="29" t="s">
        <v>127</v>
      </c>
      <c r="C126" s="5" t="s">
        <v>128</v>
      </c>
      <c r="D126" s="11">
        <v>5</v>
      </c>
    </row>
    <row r="127" spans="1:4" ht="31.5" x14ac:dyDescent="0.25">
      <c r="A127" s="28">
        <v>15</v>
      </c>
      <c r="B127" s="29" t="s">
        <v>129</v>
      </c>
      <c r="C127" s="5" t="s">
        <v>89</v>
      </c>
      <c r="D127" s="11">
        <v>11</v>
      </c>
    </row>
    <row r="128" spans="1:4" x14ac:dyDescent="0.25">
      <c r="A128" s="28">
        <v>16</v>
      </c>
      <c r="B128" s="29" t="s">
        <v>130</v>
      </c>
      <c r="C128" s="5" t="s">
        <v>131</v>
      </c>
      <c r="D128" s="11">
        <v>11</v>
      </c>
    </row>
    <row r="129" spans="1:4" x14ac:dyDescent="0.25">
      <c r="A129" s="28">
        <v>17</v>
      </c>
      <c r="B129" s="29" t="s">
        <v>132</v>
      </c>
      <c r="C129" s="13" t="s">
        <v>133</v>
      </c>
      <c r="D129" s="33">
        <v>6</v>
      </c>
    </row>
    <row r="130" spans="1:4" ht="31.5" x14ac:dyDescent="0.25">
      <c r="A130" s="28">
        <v>18</v>
      </c>
      <c r="B130" s="29" t="s">
        <v>134</v>
      </c>
      <c r="C130" s="5" t="s">
        <v>135</v>
      </c>
      <c r="D130" s="33">
        <v>4</v>
      </c>
    </row>
    <row r="131" spans="1:4" ht="47.25" x14ac:dyDescent="0.25">
      <c r="A131" s="28">
        <v>19</v>
      </c>
      <c r="B131" s="29" t="s">
        <v>134</v>
      </c>
      <c r="C131" s="12" t="s">
        <v>136</v>
      </c>
      <c r="D131" s="11">
        <v>11</v>
      </c>
    </row>
    <row r="132" spans="1:4" x14ac:dyDescent="0.25">
      <c r="A132" s="28">
        <v>20</v>
      </c>
      <c r="B132" s="29" t="s">
        <v>137</v>
      </c>
      <c r="C132" s="12" t="s">
        <v>138</v>
      </c>
      <c r="D132" s="14">
        <v>5</v>
      </c>
    </row>
    <row r="133" spans="1:4" x14ac:dyDescent="0.25">
      <c r="A133" s="28">
        <v>21</v>
      </c>
      <c r="B133" s="29" t="s">
        <v>134</v>
      </c>
      <c r="C133" s="13" t="s">
        <v>139</v>
      </c>
      <c r="D133" s="14">
        <v>5</v>
      </c>
    </row>
    <row r="134" spans="1:4" x14ac:dyDescent="0.25">
      <c r="A134" s="28">
        <v>22</v>
      </c>
      <c r="B134" s="29" t="s">
        <v>140</v>
      </c>
      <c r="C134" s="5" t="s">
        <v>141</v>
      </c>
      <c r="D134" s="14">
        <v>2</v>
      </c>
    </row>
    <row r="135" spans="1:4" x14ac:dyDescent="0.25">
      <c r="A135" s="28">
        <v>23</v>
      </c>
      <c r="B135" s="29" t="s">
        <v>142</v>
      </c>
      <c r="C135" s="5" t="s">
        <v>143</v>
      </c>
      <c r="D135" s="14">
        <v>4</v>
      </c>
    </row>
    <row r="136" spans="1:4" x14ac:dyDescent="0.25">
      <c r="A136" s="28">
        <v>24</v>
      </c>
      <c r="B136" s="29" t="s">
        <v>144</v>
      </c>
      <c r="C136" s="13" t="s">
        <v>145</v>
      </c>
      <c r="D136" s="14">
        <v>12</v>
      </c>
    </row>
    <row r="137" spans="1:4" ht="16.5" thickBot="1" x14ac:dyDescent="0.3">
      <c r="A137" s="49">
        <v>25</v>
      </c>
      <c r="B137" s="50" t="s">
        <v>146</v>
      </c>
      <c r="C137" s="53" t="s">
        <v>147</v>
      </c>
      <c r="D137" s="34">
        <v>4</v>
      </c>
    </row>
    <row r="138" spans="1:4" ht="31.5" x14ac:dyDescent="0.25">
      <c r="A138" s="28">
        <v>26</v>
      </c>
      <c r="B138" s="29" t="s">
        <v>134</v>
      </c>
      <c r="C138" s="5" t="s">
        <v>148</v>
      </c>
      <c r="D138" s="14">
        <v>2</v>
      </c>
    </row>
    <row r="139" spans="1:4" x14ac:dyDescent="0.25">
      <c r="A139" s="28">
        <v>27</v>
      </c>
      <c r="B139" s="29" t="s">
        <v>149</v>
      </c>
      <c r="C139" s="5" t="s">
        <v>150</v>
      </c>
      <c r="D139" s="14">
        <v>5</v>
      </c>
    </row>
    <row r="140" spans="1:4" x14ac:dyDescent="0.25">
      <c r="A140" s="28">
        <v>28</v>
      </c>
      <c r="B140" s="29" t="s">
        <v>151</v>
      </c>
      <c r="C140" s="5" t="s">
        <v>152</v>
      </c>
      <c r="D140" s="14">
        <v>11</v>
      </c>
    </row>
    <row r="141" spans="1:4" ht="47.25" x14ac:dyDescent="0.25">
      <c r="A141" s="28">
        <v>29</v>
      </c>
      <c r="B141" s="29" t="s">
        <v>153</v>
      </c>
      <c r="C141" s="13" t="s">
        <v>154</v>
      </c>
      <c r="D141" s="10">
        <v>29</v>
      </c>
    </row>
    <row r="142" spans="1:4" ht="31.5" x14ac:dyDescent="0.25">
      <c r="A142" s="28">
        <v>30</v>
      </c>
      <c r="B142" s="29" t="s">
        <v>134</v>
      </c>
      <c r="C142" s="13" t="s">
        <v>155</v>
      </c>
      <c r="D142" s="10">
        <v>4</v>
      </c>
    </row>
    <row r="143" spans="1:4" ht="31.5" x14ac:dyDescent="0.25">
      <c r="A143" s="28">
        <v>31</v>
      </c>
      <c r="B143" s="29" t="s">
        <v>134</v>
      </c>
      <c r="C143" s="13" t="s">
        <v>156</v>
      </c>
      <c r="D143" s="10">
        <v>14</v>
      </c>
    </row>
    <row r="144" spans="1:4" x14ac:dyDescent="0.25">
      <c r="A144" s="28">
        <v>32</v>
      </c>
      <c r="B144" s="29" t="s">
        <v>157</v>
      </c>
      <c r="C144" s="13" t="s">
        <v>158</v>
      </c>
      <c r="D144" s="6">
        <v>5</v>
      </c>
    </row>
    <row r="145" spans="1:4" x14ac:dyDescent="0.25">
      <c r="A145" s="28">
        <v>33</v>
      </c>
      <c r="B145" s="29" t="s">
        <v>159</v>
      </c>
      <c r="C145" s="13" t="s">
        <v>160</v>
      </c>
      <c r="D145" s="6">
        <v>6</v>
      </c>
    </row>
    <row r="146" spans="1:4" x14ac:dyDescent="0.25">
      <c r="A146" s="28">
        <v>34</v>
      </c>
      <c r="B146" s="29" t="s">
        <v>161</v>
      </c>
      <c r="C146" s="13" t="s">
        <v>162</v>
      </c>
      <c r="D146" s="6">
        <v>4</v>
      </c>
    </row>
    <row r="147" spans="1:4" x14ac:dyDescent="0.25">
      <c r="A147" s="28">
        <v>35</v>
      </c>
      <c r="B147" s="29" t="s">
        <v>163</v>
      </c>
      <c r="C147" s="5" t="s">
        <v>164</v>
      </c>
      <c r="D147" s="6">
        <v>11</v>
      </c>
    </row>
    <row r="148" spans="1:4" x14ac:dyDescent="0.25">
      <c r="A148" s="28">
        <v>36</v>
      </c>
      <c r="B148" s="29" t="s">
        <v>165</v>
      </c>
      <c r="C148" s="5" t="s">
        <v>166</v>
      </c>
      <c r="D148" s="6">
        <v>9</v>
      </c>
    </row>
    <row r="149" spans="1:4" x14ac:dyDescent="0.25">
      <c r="A149" s="28">
        <v>37</v>
      </c>
      <c r="B149" s="29" t="s">
        <v>167</v>
      </c>
      <c r="C149" s="5" t="s">
        <v>168</v>
      </c>
      <c r="D149" s="6">
        <v>2</v>
      </c>
    </row>
    <row r="150" spans="1:4" ht="31.5" x14ac:dyDescent="0.25">
      <c r="A150" s="28">
        <v>38</v>
      </c>
      <c r="B150" s="29" t="s">
        <v>169</v>
      </c>
      <c r="C150" s="5" t="s">
        <v>170</v>
      </c>
      <c r="D150" s="14">
        <v>6</v>
      </c>
    </row>
    <row r="151" spans="1:4" ht="31.5" x14ac:dyDescent="0.25">
      <c r="A151" s="28">
        <v>39</v>
      </c>
      <c r="B151" s="29" t="s">
        <v>169</v>
      </c>
      <c r="C151" s="5" t="s">
        <v>171</v>
      </c>
      <c r="D151" s="14">
        <v>6</v>
      </c>
    </row>
    <row r="152" spans="1:4" ht="31.5" x14ac:dyDescent="0.25">
      <c r="A152" s="28">
        <v>40</v>
      </c>
      <c r="B152" s="29" t="s">
        <v>134</v>
      </c>
      <c r="C152" s="5" t="s">
        <v>172</v>
      </c>
      <c r="D152" s="14">
        <v>4</v>
      </c>
    </row>
    <row r="153" spans="1:4" x14ac:dyDescent="0.25">
      <c r="A153" s="28">
        <v>41</v>
      </c>
      <c r="B153" s="29" t="s">
        <v>173</v>
      </c>
      <c r="C153" s="13" t="s">
        <v>174</v>
      </c>
      <c r="D153" s="14">
        <v>3</v>
      </c>
    </row>
    <row r="154" spans="1:4" x14ac:dyDescent="0.25">
      <c r="A154" s="28">
        <v>42</v>
      </c>
      <c r="B154" s="29" t="s">
        <v>175</v>
      </c>
      <c r="C154" s="13" t="s">
        <v>176</v>
      </c>
      <c r="D154" s="6">
        <v>3</v>
      </c>
    </row>
    <row r="155" spans="1:4" x14ac:dyDescent="0.25">
      <c r="A155" s="28">
        <v>43</v>
      </c>
      <c r="B155" s="29" t="s">
        <v>177</v>
      </c>
      <c r="C155" s="5" t="s">
        <v>178</v>
      </c>
      <c r="D155" s="10">
        <v>17</v>
      </c>
    </row>
    <row r="156" spans="1:4" x14ac:dyDescent="0.25">
      <c r="A156" s="28">
        <v>44</v>
      </c>
      <c r="B156" s="29" t="s">
        <v>179</v>
      </c>
      <c r="C156" s="13" t="s">
        <v>180</v>
      </c>
      <c r="D156" s="6">
        <v>34</v>
      </c>
    </row>
    <row r="157" spans="1:4" x14ac:dyDescent="0.25">
      <c r="A157" s="28">
        <v>45</v>
      </c>
      <c r="B157" s="29" t="s">
        <v>181</v>
      </c>
      <c r="C157" s="5" t="s">
        <v>182</v>
      </c>
      <c r="D157" s="6">
        <v>5</v>
      </c>
    </row>
    <row r="158" spans="1:4" ht="16.5" thickBot="1" x14ac:dyDescent="0.3">
      <c r="A158" s="28">
        <v>46</v>
      </c>
      <c r="B158" s="30" t="s">
        <v>183</v>
      </c>
      <c r="C158" s="15" t="s">
        <v>184</v>
      </c>
      <c r="D158" s="23">
        <v>13</v>
      </c>
    </row>
    <row r="159" spans="1:4" ht="16.5" thickBot="1" x14ac:dyDescent="0.3">
      <c r="A159" s="84" t="s">
        <v>245</v>
      </c>
      <c r="B159" s="85"/>
      <c r="C159" s="86"/>
      <c r="D159" s="58">
        <f>SUM(D113:D158)</f>
        <v>364</v>
      </c>
    </row>
    <row r="160" spans="1:4" x14ac:dyDescent="0.25">
      <c r="A160" s="28">
        <v>1</v>
      </c>
      <c r="B160" s="29" t="s">
        <v>185</v>
      </c>
      <c r="C160" s="13" t="s">
        <v>186</v>
      </c>
      <c r="D160" s="6">
        <v>5</v>
      </c>
    </row>
    <row r="161" spans="1:4" ht="47.25" x14ac:dyDescent="0.25">
      <c r="A161" s="28">
        <v>2</v>
      </c>
      <c r="B161" s="29" t="s">
        <v>187</v>
      </c>
      <c r="C161" s="5" t="s">
        <v>188</v>
      </c>
      <c r="D161" s="10">
        <v>5</v>
      </c>
    </row>
    <row r="162" spans="1:4" x14ac:dyDescent="0.25">
      <c r="A162" s="28">
        <v>3</v>
      </c>
      <c r="B162" s="29" t="s">
        <v>189</v>
      </c>
      <c r="C162" s="13" t="s">
        <v>190</v>
      </c>
      <c r="D162" s="6">
        <v>5</v>
      </c>
    </row>
    <row r="163" spans="1:4" ht="47.25" x14ac:dyDescent="0.25">
      <c r="A163" s="28">
        <v>4</v>
      </c>
      <c r="B163" s="29" t="s">
        <v>187</v>
      </c>
      <c r="C163" s="5" t="s">
        <v>191</v>
      </c>
      <c r="D163" s="6">
        <v>5</v>
      </c>
    </row>
    <row r="164" spans="1:4" x14ac:dyDescent="0.25">
      <c r="A164" s="28">
        <v>5</v>
      </c>
      <c r="B164" s="29" t="s">
        <v>192</v>
      </c>
      <c r="C164" s="5" t="s">
        <v>193</v>
      </c>
      <c r="D164" s="14">
        <v>19</v>
      </c>
    </row>
    <row r="165" spans="1:4" x14ac:dyDescent="0.25">
      <c r="A165" s="28">
        <v>6</v>
      </c>
      <c r="B165" s="29" t="s">
        <v>194</v>
      </c>
      <c r="C165" s="13" t="s">
        <v>195</v>
      </c>
      <c r="D165" s="6">
        <v>7</v>
      </c>
    </row>
    <row r="166" spans="1:4" ht="16.5" thickBot="1" x14ac:dyDescent="0.3">
      <c r="A166" s="48">
        <v>7</v>
      </c>
      <c r="B166" s="30" t="s">
        <v>196</v>
      </c>
      <c r="C166" s="7" t="s">
        <v>197</v>
      </c>
      <c r="D166" s="23">
        <v>9</v>
      </c>
    </row>
    <row r="167" spans="1:4" ht="16.5" thickBot="1" x14ac:dyDescent="0.3">
      <c r="A167" s="95" t="s">
        <v>246</v>
      </c>
      <c r="B167" s="96"/>
      <c r="C167" s="97"/>
      <c r="D167" s="57">
        <f>SUM(D160:D166)</f>
        <v>55</v>
      </c>
    </row>
    <row r="168" spans="1:4" x14ac:dyDescent="0.25">
      <c r="A168" s="28">
        <v>1</v>
      </c>
      <c r="B168" s="29" t="s">
        <v>198</v>
      </c>
      <c r="C168" s="13" t="s">
        <v>199</v>
      </c>
      <c r="D168" s="6">
        <v>10</v>
      </c>
    </row>
    <row r="169" spans="1:4" x14ac:dyDescent="0.25">
      <c r="A169" s="28">
        <v>2</v>
      </c>
      <c r="B169" s="29" t="s">
        <v>200</v>
      </c>
      <c r="C169" s="5" t="s">
        <v>201</v>
      </c>
      <c r="D169" s="6">
        <v>5</v>
      </c>
    </row>
    <row r="170" spans="1:4" ht="16.5" thickBot="1" x14ac:dyDescent="0.3">
      <c r="A170" s="49">
        <v>3</v>
      </c>
      <c r="B170" s="50" t="s">
        <v>202</v>
      </c>
      <c r="C170" s="16" t="s">
        <v>203</v>
      </c>
      <c r="D170" s="35">
        <v>5</v>
      </c>
    </row>
    <row r="171" spans="1:4" x14ac:dyDescent="0.25">
      <c r="A171" s="51">
        <v>4</v>
      </c>
      <c r="B171" s="52" t="s">
        <v>204</v>
      </c>
      <c r="C171" s="17" t="s">
        <v>110</v>
      </c>
      <c r="D171" s="18">
        <v>14</v>
      </c>
    </row>
    <row r="172" spans="1:4" x14ac:dyDescent="0.25">
      <c r="A172" s="28">
        <v>5</v>
      </c>
      <c r="B172" s="29" t="s">
        <v>205</v>
      </c>
      <c r="C172" s="13" t="s">
        <v>206</v>
      </c>
      <c r="D172" s="6">
        <v>10</v>
      </c>
    </row>
    <row r="173" spans="1:4" x14ac:dyDescent="0.25">
      <c r="A173" s="51">
        <v>6</v>
      </c>
      <c r="B173" s="29" t="s">
        <v>207</v>
      </c>
      <c r="C173" s="13" t="s">
        <v>208</v>
      </c>
      <c r="D173" s="6">
        <v>5</v>
      </c>
    </row>
    <row r="174" spans="1:4" x14ac:dyDescent="0.25">
      <c r="A174" s="28">
        <v>7</v>
      </c>
      <c r="B174" s="29" t="s">
        <v>209</v>
      </c>
      <c r="C174" s="13" t="s">
        <v>116</v>
      </c>
      <c r="D174" s="6">
        <v>5</v>
      </c>
    </row>
    <row r="175" spans="1:4" x14ac:dyDescent="0.25">
      <c r="A175" s="51">
        <v>8</v>
      </c>
      <c r="B175" s="29" t="s">
        <v>210</v>
      </c>
      <c r="C175" s="5" t="s">
        <v>124</v>
      </c>
      <c r="D175" s="14">
        <v>8</v>
      </c>
    </row>
    <row r="176" spans="1:4" x14ac:dyDescent="0.25">
      <c r="A176" s="28">
        <v>9</v>
      </c>
      <c r="B176" s="29" t="s">
        <v>211</v>
      </c>
      <c r="C176" s="5" t="s">
        <v>212</v>
      </c>
      <c r="D176" s="14">
        <v>8</v>
      </c>
    </row>
    <row r="177" spans="1:4" x14ac:dyDescent="0.25">
      <c r="A177" s="51">
        <v>10</v>
      </c>
      <c r="B177" s="29" t="s">
        <v>213</v>
      </c>
      <c r="C177" s="5" t="s">
        <v>214</v>
      </c>
      <c r="D177" s="14">
        <v>6</v>
      </c>
    </row>
    <row r="178" spans="1:4" x14ac:dyDescent="0.25">
      <c r="A178" s="28">
        <v>11</v>
      </c>
      <c r="B178" s="29" t="s">
        <v>215</v>
      </c>
      <c r="C178" s="5" t="s">
        <v>216</v>
      </c>
      <c r="D178" s="14">
        <v>6</v>
      </c>
    </row>
    <row r="179" spans="1:4" ht="31.5" x14ac:dyDescent="0.25">
      <c r="A179" s="51">
        <v>12</v>
      </c>
      <c r="B179" s="29" t="s">
        <v>217</v>
      </c>
      <c r="C179" s="5" t="s">
        <v>126</v>
      </c>
      <c r="D179" s="14">
        <v>9</v>
      </c>
    </row>
    <row r="180" spans="1:4" x14ac:dyDescent="0.25">
      <c r="A180" s="28">
        <v>13</v>
      </c>
      <c r="B180" s="29" t="s">
        <v>218</v>
      </c>
      <c r="C180" s="5" t="s">
        <v>131</v>
      </c>
      <c r="D180" s="14">
        <v>11</v>
      </c>
    </row>
    <row r="181" spans="1:4" x14ac:dyDescent="0.25">
      <c r="A181" s="51">
        <v>14</v>
      </c>
      <c r="B181" s="29" t="s">
        <v>219</v>
      </c>
      <c r="C181" s="13" t="s">
        <v>133</v>
      </c>
      <c r="D181" s="6">
        <v>5</v>
      </c>
    </row>
    <row r="182" spans="1:4" x14ac:dyDescent="0.25">
      <c r="A182" s="28">
        <v>15</v>
      </c>
      <c r="B182" s="29" t="s">
        <v>220</v>
      </c>
      <c r="C182" s="13" t="s">
        <v>221</v>
      </c>
      <c r="D182" s="14">
        <v>4</v>
      </c>
    </row>
    <row r="183" spans="1:4" x14ac:dyDescent="0.25">
      <c r="A183" s="51">
        <v>16</v>
      </c>
      <c r="B183" s="29" t="s">
        <v>222</v>
      </c>
      <c r="C183" s="13" t="s">
        <v>223</v>
      </c>
      <c r="D183" s="14">
        <v>5</v>
      </c>
    </row>
    <row r="184" spans="1:4" x14ac:dyDescent="0.25">
      <c r="A184" s="28">
        <v>17</v>
      </c>
      <c r="B184" s="29" t="s">
        <v>224</v>
      </c>
      <c r="C184" s="5" t="s">
        <v>225</v>
      </c>
      <c r="D184" s="14">
        <v>5</v>
      </c>
    </row>
    <row r="185" spans="1:4" ht="31.5" x14ac:dyDescent="0.25">
      <c r="A185" s="51">
        <v>18</v>
      </c>
      <c r="B185" s="29" t="s">
        <v>226</v>
      </c>
      <c r="C185" s="5" t="s">
        <v>227</v>
      </c>
      <c r="D185" s="14">
        <v>5</v>
      </c>
    </row>
    <row r="186" spans="1:4" x14ac:dyDescent="0.25">
      <c r="A186" s="28">
        <v>19</v>
      </c>
      <c r="B186" s="29" t="s">
        <v>228</v>
      </c>
      <c r="C186" s="5" t="s">
        <v>145</v>
      </c>
      <c r="D186" s="14">
        <v>5</v>
      </c>
    </row>
    <row r="187" spans="1:4" x14ac:dyDescent="0.25">
      <c r="A187" s="51">
        <v>20</v>
      </c>
      <c r="B187" s="29" t="s">
        <v>229</v>
      </c>
      <c r="C187" s="12" t="s">
        <v>230</v>
      </c>
      <c r="D187" s="14">
        <v>14</v>
      </c>
    </row>
    <row r="188" spans="1:4" ht="78.75" x14ac:dyDescent="0.25">
      <c r="A188" s="28">
        <v>21</v>
      </c>
      <c r="B188" s="29" t="s">
        <v>231</v>
      </c>
      <c r="C188" s="5" t="s">
        <v>232</v>
      </c>
      <c r="D188" s="10">
        <v>4</v>
      </c>
    </row>
    <row r="189" spans="1:4" ht="47.25" x14ac:dyDescent="0.25">
      <c r="A189" s="51">
        <v>22</v>
      </c>
      <c r="B189" s="29" t="s">
        <v>226</v>
      </c>
      <c r="C189" s="5" t="s">
        <v>233</v>
      </c>
      <c r="D189" s="10">
        <v>5</v>
      </c>
    </row>
    <row r="190" spans="1:4" x14ac:dyDescent="0.25">
      <c r="A190" s="28">
        <v>23</v>
      </c>
      <c r="B190" s="29" t="s">
        <v>234</v>
      </c>
      <c r="C190" s="13" t="s">
        <v>160</v>
      </c>
      <c r="D190" s="6">
        <v>1</v>
      </c>
    </row>
    <row r="191" spans="1:4" x14ac:dyDescent="0.25">
      <c r="A191" s="51">
        <v>24</v>
      </c>
      <c r="B191" s="29" t="s">
        <v>235</v>
      </c>
      <c r="C191" s="13" t="s">
        <v>168</v>
      </c>
      <c r="D191" s="6">
        <v>7</v>
      </c>
    </row>
    <row r="192" spans="1:4" x14ac:dyDescent="0.25">
      <c r="A192" s="28">
        <v>25</v>
      </c>
      <c r="B192" s="29" t="s">
        <v>236</v>
      </c>
      <c r="C192" s="13" t="s">
        <v>237</v>
      </c>
      <c r="D192" s="14">
        <v>4</v>
      </c>
    </row>
    <row r="193" spans="1:4" x14ac:dyDescent="0.25">
      <c r="A193" s="51">
        <v>26</v>
      </c>
      <c r="B193" s="29" t="s">
        <v>238</v>
      </c>
      <c r="C193" s="5" t="s">
        <v>178</v>
      </c>
      <c r="D193" s="14">
        <v>8</v>
      </c>
    </row>
    <row r="194" spans="1:4" x14ac:dyDescent="0.25">
      <c r="A194" s="28">
        <v>27</v>
      </c>
      <c r="B194" s="29" t="s">
        <v>239</v>
      </c>
      <c r="C194" s="5" t="s">
        <v>240</v>
      </c>
      <c r="D194" s="10">
        <v>7</v>
      </c>
    </row>
    <row r="195" spans="1:4" x14ac:dyDescent="0.25">
      <c r="A195" s="51">
        <v>28</v>
      </c>
      <c r="B195" s="29" t="s">
        <v>241</v>
      </c>
      <c r="C195" s="54" t="s">
        <v>180</v>
      </c>
      <c r="D195" s="6">
        <v>18</v>
      </c>
    </row>
    <row r="196" spans="1:4" x14ac:dyDescent="0.25">
      <c r="A196" s="28">
        <v>29</v>
      </c>
      <c r="B196" s="29" t="s">
        <v>242</v>
      </c>
      <c r="C196" s="12" t="s">
        <v>243</v>
      </c>
      <c r="D196" s="6">
        <v>4</v>
      </c>
    </row>
    <row r="197" spans="1:4" ht="16.5" thickBot="1" x14ac:dyDescent="0.3">
      <c r="A197" s="51">
        <v>30</v>
      </c>
      <c r="B197" s="30" t="s">
        <v>244</v>
      </c>
      <c r="C197" s="19" t="s">
        <v>184</v>
      </c>
      <c r="D197" s="23">
        <v>9</v>
      </c>
    </row>
    <row r="198" spans="1:4" x14ac:dyDescent="0.25">
      <c r="A198" s="98" t="s">
        <v>247</v>
      </c>
      <c r="B198" s="99"/>
      <c r="C198" s="100"/>
      <c r="D198" s="59">
        <f>SUM(D168:D197)</f>
        <v>212</v>
      </c>
    </row>
    <row r="199" spans="1:4" x14ac:dyDescent="0.25">
      <c r="A199" s="65" t="s">
        <v>21</v>
      </c>
      <c r="B199" s="66"/>
      <c r="C199" s="67"/>
      <c r="D199" s="38">
        <f>SUM(D99+D111+D159+D167+D198)</f>
        <v>793</v>
      </c>
    </row>
    <row r="200" spans="1:4" x14ac:dyDescent="0.25">
      <c r="A200" s="101"/>
      <c r="B200" s="76"/>
      <c r="C200" s="77"/>
      <c r="D200" s="1"/>
    </row>
    <row r="201" spans="1:4" x14ac:dyDescent="0.25">
      <c r="A201" s="94" t="s">
        <v>20</v>
      </c>
      <c r="B201" s="94"/>
      <c r="C201" s="94"/>
      <c r="D201" s="27">
        <f>SUM(D15+D21+D28+D47+D63+D69+D88+D99)</f>
        <v>260</v>
      </c>
    </row>
    <row r="202" spans="1:4" x14ac:dyDescent="0.25">
      <c r="A202" s="94" t="s">
        <v>13</v>
      </c>
      <c r="B202" s="94"/>
      <c r="C202" s="94"/>
      <c r="D202" s="27">
        <f>SUM(D8+D24+D17+D36+D43+D51+D58+D65+D72+D78+D85+D94+D111)</f>
        <v>674</v>
      </c>
    </row>
    <row r="203" spans="1:4" x14ac:dyDescent="0.25">
      <c r="A203" s="94" t="s">
        <v>245</v>
      </c>
      <c r="B203" s="94"/>
      <c r="C203" s="94"/>
      <c r="D203" s="27">
        <f>D159</f>
        <v>364</v>
      </c>
    </row>
    <row r="204" spans="1:4" x14ac:dyDescent="0.25">
      <c r="A204" s="94" t="s">
        <v>275</v>
      </c>
      <c r="B204" s="94"/>
      <c r="C204" s="94"/>
      <c r="D204" s="27">
        <f>D167</f>
        <v>55</v>
      </c>
    </row>
    <row r="205" spans="1:4" x14ac:dyDescent="0.25">
      <c r="A205" s="94" t="s">
        <v>247</v>
      </c>
      <c r="B205" s="94"/>
      <c r="C205" s="94"/>
      <c r="D205" s="27">
        <f>D198</f>
        <v>212</v>
      </c>
    </row>
    <row r="206" spans="1:4" ht="32.25" customHeight="1" x14ac:dyDescent="0.25">
      <c r="A206" s="94" t="s">
        <v>290</v>
      </c>
      <c r="B206" s="94"/>
      <c r="C206" s="94"/>
      <c r="D206" s="27">
        <f>SUM(D201:D205)</f>
        <v>1565</v>
      </c>
    </row>
    <row r="207" spans="1:4" x14ac:dyDescent="0.25">
      <c r="C207" s="56"/>
    </row>
  </sheetData>
  <mergeCells count="54">
    <mergeCell ref="A206:C206"/>
    <mergeCell ref="A66:C66"/>
    <mergeCell ref="A86:D86"/>
    <mergeCell ref="A94:C94"/>
    <mergeCell ref="A88:C88"/>
    <mergeCell ref="A95:C95"/>
    <mergeCell ref="A199:C199"/>
    <mergeCell ref="A167:C167"/>
    <mergeCell ref="A198:C198"/>
    <mergeCell ref="A201:C201"/>
    <mergeCell ref="A202:C202"/>
    <mergeCell ref="A203:C203"/>
    <mergeCell ref="A204:C204"/>
    <mergeCell ref="A205:C205"/>
    <mergeCell ref="A200:C200"/>
    <mergeCell ref="A111:C111"/>
    <mergeCell ref="A159:C159"/>
    <mergeCell ref="A112:D112"/>
    <mergeCell ref="A72:C72"/>
    <mergeCell ref="A73:C73"/>
    <mergeCell ref="A78:C78"/>
    <mergeCell ref="A74:D74"/>
    <mergeCell ref="A79:D79"/>
    <mergeCell ref="A85:C85"/>
    <mergeCell ref="A17:C17"/>
    <mergeCell ref="A18:C18"/>
    <mergeCell ref="A58:C58"/>
    <mergeCell ref="A99:C99"/>
    <mergeCell ref="A96:D96"/>
    <mergeCell ref="A65:C65"/>
    <mergeCell ref="A67:D67"/>
    <mergeCell ref="A69:C69"/>
    <mergeCell ref="A63:C63"/>
    <mergeCell ref="A25:C25"/>
    <mergeCell ref="A28:C28"/>
    <mergeCell ref="A36:C36"/>
    <mergeCell ref="A19:D19"/>
    <mergeCell ref="A21:C21"/>
    <mergeCell ref="A24:C24"/>
    <mergeCell ref="A44:D44"/>
    <mergeCell ref="A1:D1"/>
    <mergeCell ref="A4:D4"/>
    <mergeCell ref="A8:C8"/>
    <mergeCell ref="A9:D9"/>
    <mergeCell ref="A15:C15"/>
    <mergeCell ref="A47:C47"/>
    <mergeCell ref="A59:D59"/>
    <mergeCell ref="A37:C37"/>
    <mergeCell ref="A26:D26"/>
    <mergeCell ref="A38:D38"/>
    <mergeCell ref="A43:C43"/>
    <mergeCell ref="A51:C51"/>
    <mergeCell ref="A52:C52"/>
    <mergeCell ref="A53:D53"/>
  </mergeCells>
  <pageMargins left="0.7" right="0.7" top="0.75" bottom="0.75" header="0.3" footer="0.3"/>
  <pageSetup paperSize="9" orientation="portrait" horizontalDpi="0" verticalDpi="0" r:id="rId1"/>
  <ignoredErrors>
    <ignoredError sqref="D1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2022-02-02T14:27:28Z</dcterms:modified>
</cp:coreProperties>
</file>